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47715\Desktop\NAS\CHIV - P2-2\DCE 23-08-2025\9-Cloisons doublages-Faux plafond\"/>
    </mc:Choice>
  </mc:AlternateContent>
  <bookViews>
    <workbookView xWindow="0" yWindow="0" windowWidth="28800" windowHeight="11856"/>
  </bookViews>
  <sheets>
    <sheet name="Doublage-cloisons" sheetId="6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0">#REF!</definedName>
    <definedName name="____LOT11">#REF!</definedName>
    <definedName name="____LOT12">#REF!</definedName>
    <definedName name="____SU1">#REF!</definedName>
    <definedName name="___LOT1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xlnm._FilterDatabase" localSheetId="0" hidden="1">'Doublage-cloisons'!$A$7:$F$99</definedName>
    <definedName name="_HRe1" localSheetId="0">#REF!</definedName>
    <definedName name="_HRe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M1" localSheetId="0">'[1]4- EQUIPEMENTS LOCAUX'!#REF!</definedName>
    <definedName name="_PM1">'[1]4- EQUIPEMENTS LOCAUX'!#REF!</definedName>
    <definedName name="_rug1" localSheetId="0">#REF!</definedName>
    <definedName name="_rug1">#REF!</definedName>
    <definedName name="_rug2" localSheetId="0">#REF!</definedName>
    <definedName name="_rug2">#REF!</definedName>
    <definedName name="_SU1">#REF!</definedName>
    <definedName name="_Te1" localSheetId="0">#REF!</definedName>
    <definedName name="_Te1">#REF!</definedName>
    <definedName name="_Te2" localSheetId="0">#REF!</definedName>
    <definedName name="_Te2">#REF!</definedName>
    <definedName name="_Ti2" localSheetId="0">#REF!</definedName>
    <definedName name="_Ti2">#REF!</definedName>
    <definedName name="_tit1" localSheetId="0">#REF!</definedName>
    <definedName name="_tit1">#REF!</definedName>
    <definedName name="_tit2" localSheetId="0">#REF!</definedName>
    <definedName name="_tit2">#REF!</definedName>
    <definedName name="_tit3" localSheetId="0">#REF!</definedName>
    <definedName name="_tit3">#REF!</definedName>
    <definedName name="_tit4" localSheetId="0">#REF!</definedName>
    <definedName name="_tit4">#REF!</definedName>
    <definedName name="_tit5" localSheetId="0">#REF!</definedName>
    <definedName name="_tit5">#REF!</definedName>
    <definedName name="_Toc129178633" localSheetId="0">'Doublage-cloisons'!#REF!</definedName>
    <definedName name="_Toc202958169" localSheetId="0">'Doublage-cloisons'!$B$75</definedName>
    <definedName name="_Toc202958170" localSheetId="0">'Doublage-cloisons'!$B$77</definedName>
    <definedName name="_Toc202958177" localSheetId="0">'Doublage-cloisons'!$B$79</definedName>
    <definedName name="_tot1" localSheetId="0">#REF!</definedName>
    <definedName name="_tot1">#REF!</definedName>
    <definedName name="_tot2" localSheetId="0">#REF!</definedName>
    <definedName name="_tot2">#REF!</definedName>
    <definedName name="_tot3" localSheetId="0">#REF!</definedName>
    <definedName name="_tot3">#REF!</definedName>
    <definedName name="_tot4" localSheetId="0">#REF!</definedName>
    <definedName name="_tot4">#REF!</definedName>
    <definedName name="_tot5" localSheetId="0">#REF!</definedName>
    <definedName name="_tot5">#REF!</definedName>
    <definedName name="A" localSheetId="0">#REF!</definedName>
    <definedName name="A">#REF!</definedName>
    <definedName name="a_1" localSheetId="0">#REF!</definedName>
    <definedName name="a_1">#REF!</definedName>
    <definedName name="a_2" localSheetId="0">#REF!</definedName>
    <definedName name="a_2">#REF!</definedName>
    <definedName name="a_3" localSheetId="0">#REF!</definedName>
    <definedName name="a_3">#REF!</definedName>
    <definedName name="a_4" localSheetId="0">#REF!</definedName>
    <definedName name="a_4">#REF!</definedName>
    <definedName name="a_5" localSheetId="0">#REF!</definedName>
    <definedName name="a_5">#REF!</definedName>
    <definedName name="a_6" localSheetId="0">#REF!</definedName>
    <definedName name="a_6">#REF!</definedName>
    <definedName name="a_7" localSheetId="0">#REF!</definedName>
    <definedName name="a_7">#REF!</definedName>
    <definedName name="affaire">[2]Lancement!$B$5</definedName>
    <definedName name="Baignoire0.33" localSheetId="0">#REF!</definedName>
    <definedName name="Baignoire0.33">#REF!</definedName>
    <definedName name="Baihnoire" localSheetId="0">#REF!</definedName>
    <definedName name="Baihnoire">#REF!</definedName>
    <definedName name="Baihnoire0.33" localSheetId="0">#REF!</definedName>
    <definedName name="Baihnoire0.33">#REF!</definedName>
    <definedName name="BASE" localSheetId="0">#REF!</definedName>
    <definedName name="BASE">#REF!</definedName>
    <definedName name="_xlnm.Database" localSheetId="0">#REF!</definedName>
    <definedName name="_xlnm.Database">#REF!</definedName>
    <definedName name="BDP">[3]DQE!$L$8</definedName>
    <definedName name="béton">[2]Quantitées!$K$61</definedName>
    <definedName name="bureaux">[2]Quantitées!$K$41</definedName>
    <definedName name="c_mail">[3]Data!$B$39:$B$51</definedName>
    <definedName name="c_noms">[3]Data!$A$39:$A$51</definedName>
    <definedName name="c_noms_cvc">[3]Data!$S$2:$S$59</definedName>
    <definedName name="c_noms_elec">[3]Data!$S$61:$S$99</definedName>
    <definedName name="ce" localSheetId="0">#REF!</definedName>
    <definedName name="ce">#REF!</definedName>
    <definedName name="cl" localSheetId="0">#REF!</definedName>
    <definedName name="cl">#REF!</definedName>
    <definedName name="Codes_parois" localSheetId="0">#REF!</definedName>
    <definedName name="Codes_parois">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EFCONJONCTURE" localSheetId="0">#REF!</definedName>
    <definedName name="COEFCONJONCTURE">#REF!</definedName>
    <definedName name="Coeff">#REF!</definedName>
    <definedName name="COEFF1" localSheetId="0">#REF!</definedName>
    <definedName name="COEFF1">#REF!</definedName>
    <definedName name="commerces">[2]Quantitées!$K$43</definedName>
    <definedName name="commerciaux" localSheetId="0">#REF!</definedName>
    <definedName name="commerciaux">#REF!</definedName>
    <definedName name="communs" localSheetId="0">#REF!</definedName>
    <definedName name="communs">#REF!</definedName>
    <definedName name="Construction">#REF!</definedName>
    <definedName name="COUTMO" localSheetId="0">#REF!</definedName>
    <definedName name="COUTMO">#REF!</definedName>
    <definedName name="ctr" localSheetId="0">#REF!</definedName>
    <definedName name="ctr">#REF!</definedName>
    <definedName name="d">#REF!</definedName>
    <definedName name="d_noms_cvc">[3]Data!$S$2</definedName>
    <definedName name="d_noms_elec">[3]Data!$S$61</definedName>
    <definedName name="debut_mail">[3]Data!$B$39</definedName>
    <definedName name="debut_noms">[3]Data!$A$39</definedName>
    <definedName name="E">#REF!</definedName>
    <definedName name="ELEV1">#REF!</definedName>
    <definedName name="ELEV2">#REF!</definedName>
    <definedName name="ELEV3">#REF!</definedName>
    <definedName name="estimpro">'[1]10-Estim PRO'!$B$17:$L$327</definedName>
    <definedName name="euro" localSheetId="0">#REF!</definedName>
    <definedName name="euro">#REF!</definedName>
    <definedName name="f" localSheetId="0">#REF!</definedName>
    <definedName name="f">#REF!</definedName>
    <definedName name="fichep" localSheetId="0">#REF!</definedName>
    <definedName name="fichep">#REF!</definedName>
    <definedName name="fs" localSheetId="0">#REF!</definedName>
    <definedName name="fs">#REF!</definedName>
    <definedName name="général">#REF!</definedName>
    <definedName name="GH">#REF!</definedName>
    <definedName name="ha">[2]Quantitées!$K$63</definedName>
    <definedName name="he_hi" localSheetId="0">#REF!</definedName>
    <definedName name="he_hi">#REF!</definedName>
    <definedName name="heuresds">[2]Quantitées!$K$71</definedName>
    <definedName name="heuresdse">'[2]Equiv MO'!$H$38</definedName>
    <definedName name="heuresfc">[2]Quantitées!$K$73</definedName>
    <definedName name="heuresfce">'[2]Equiv MO'!$H$56</definedName>
    <definedName name="hg">'[4]RECAP LOGTS'!#REF!</definedName>
    <definedName name="hl" localSheetId="0">#REF!</definedName>
    <definedName name="hl">#REF!</definedName>
    <definedName name="HT">#REF!</definedName>
    <definedName name="il">#REF!</definedName>
    <definedName name="_xlnm.Print_Titles" localSheetId="0">'Doublage-cloisons'!$1:$7</definedName>
    <definedName name="jkhg" localSheetId="0">#REF!</definedName>
    <definedName name="jkhg">#REF!</definedName>
    <definedName name="K" localSheetId="0">#REF!</definedName>
    <definedName name="K">#REF!</definedName>
    <definedName name="k_Mat." localSheetId="0">#REF!</definedName>
    <definedName name="k_Mat.">#REF!</definedName>
    <definedName name="K_MO" localSheetId="0">#REF!</definedName>
    <definedName name="K_MO">#REF!</definedName>
    <definedName name="K_S_T" localSheetId="0">#REF!</definedName>
    <definedName name="K_S_T">#REF!</definedName>
    <definedName name="kg" localSheetId="0">#REF!</definedName>
    <definedName name="kg">#REF!</definedName>
    <definedName name="L_10" localSheetId="0">#REF!</definedName>
    <definedName name="L_10">#REF!</definedName>
    <definedName name="L_8" localSheetId="0">#REF!</definedName>
    <definedName name="L_8">#REF!</definedName>
    <definedName name="L_9" localSheetId="0">#REF!</definedName>
    <definedName name="L_9">#REF!</definedName>
    <definedName name="l_noms" xml:space="preserve"> OFFSET(IF(BDP="CVC", d_noms_cvc,d_noms_elec),0,0,IF(BDP="CVC",COUNTA(c_noms_cvc), COUNTA(c_noms_elec)),1)</definedName>
    <definedName name="LE">'[5]2- EQUIPEMENTS LOCAUX'!$J$4:$BW$156</definedName>
    <definedName name="Liste_CTA" localSheetId="0">#REF!</definedName>
    <definedName name="Liste_CTA">#REF!</definedName>
    <definedName name="liste_mail" xml:space="preserve"> OFFSET( debut_mail,0,0,COUNTA(c_mail),1)</definedName>
    <definedName name="liste_noms" xml:space="preserve"> OFFSET( debut_noms,0,0,COUNTA(c_noms),1)</definedName>
    <definedName name="Liste_VER" localSheetId="0">#REF!</definedName>
    <definedName name="Liste_VER">#REF!</definedName>
    <definedName name="Liste_VEX" localSheetId="0">#REF!</definedName>
    <definedName name="Liste_VEX">#REF!</definedName>
    <definedName name="local1" localSheetId="0">#REF!</definedName>
    <definedName name="local1">#REF!</definedName>
    <definedName name="local2" localSheetId="0">#REF!</definedName>
    <definedName name="local2">#REF!</definedName>
    <definedName name="logts">[2]Quantitées!$K$27</definedName>
    <definedName name="LOT">#REF!</definedName>
    <definedName name="m">#REF!</definedName>
    <definedName name="M3G">#REF!</definedName>
    <definedName name="Matériaux" localSheetId="0">#REF!</definedName>
    <definedName name="Matériaux">#REF!</definedName>
    <definedName name="ml" localSheetId="0">#REF!</definedName>
    <definedName name="ml">#REF!</definedName>
    <definedName name="MO" localSheetId="0">#REF!</definedName>
    <definedName name="MO">#REF!</definedName>
    <definedName name="Nb_Page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lomberie" localSheetId="0">#REF!</definedName>
    <definedName name="plomberie">#REF!</definedName>
    <definedName name="Psychro_sortie_bat" localSheetId="0">#REF!</definedName>
    <definedName name="Psychro_sortie_bat">#REF!</definedName>
    <definedName name="rr">[2]BM!$H$8</definedName>
    <definedName name="SH">#REF!</definedName>
    <definedName name="sha">[2]Quantitées!$K$37</definedName>
    <definedName name="SHAB">'[4]RECAP LOGTS'!#REF!</definedName>
    <definedName name="sho">[2]Quantitées!$K$19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hot">[2]Quantitées!$K$21</definedName>
    <definedName name="SQFDSQF">#REF!</definedName>
    <definedName name="stot1.1" localSheetId="0">#REF!</definedName>
    <definedName name="stot1.1">#REF!</definedName>
    <definedName name="stot1.2" localSheetId="0">#REF!</definedName>
    <definedName name="stot1.2">#REF!</definedName>
    <definedName name="stot1.3" localSheetId="0">#REF!</definedName>
    <definedName name="stot1.3">#REF!</definedName>
    <definedName name="stot2.1" localSheetId="0">#REF!</definedName>
    <definedName name="stot2.1">#REF!</definedName>
    <definedName name="stot2.2" localSheetId="0">#REF!</definedName>
    <definedName name="stot2.2">#REF!</definedName>
    <definedName name="stot2.3" localSheetId="0">#REF!</definedName>
    <definedName name="stot2.3">#REF!</definedName>
    <definedName name="stot3.1" localSheetId="0">#REF!</definedName>
    <definedName name="stot3.1">#REF!</definedName>
    <definedName name="stot3.2" localSheetId="0">#REF!</definedName>
    <definedName name="stot3.2">#REF!</definedName>
    <definedName name="stot3.3" localSheetId="0">#REF!</definedName>
    <definedName name="stot3.3">#REF!</definedName>
    <definedName name="stot3.4" localSheetId="0">#REF!</definedName>
    <definedName name="stot3.4">#REF!</definedName>
    <definedName name="stot3.5" localSheetId="0">#REF!</definedName>
    <definedName name="stot3.5">#REF!</definedName>
    <definedName name="stot4.1" localSheetId="0">#REF!</definedName>
    <definedName name="stot4.1">#REF!</definedName>
    <definedName name="stot4.2" localSheetId="0">#REF!</definedName>
    <definedName name="stot4.2">#REF!</definedName>
    <definedName name="stot4.3" localSheetId="0">#REF!</definedName>
    <definedName name="stot4.3">#REF!</definedName>
    <definedName name="stot4.4" localSheetId="0">#REF!</definedName>
    <definedName name="stot4.4">#REF!</definedName>
    <definedName name="stot5.1" localSheetId="0">#REF!</definedName>
    <definedName name="stot5.1">#REF!</definedName>
    <definedName name="stot5.2" localSheetId="0">#REF!</definedName>
    <definedName name="stot5.2">#REF!</definedName>
    <definedName name="SU">#REF!</definedName>
    <definedName name="SUB">#REF!</definedName>
    <definedName name="SUN">#REF!</definedName>
    <definedName name="supp" localSheetId="0">#REF!</definedName>
    <definedName name="supp">#REF!</definedName>
    <definedName name="surfa">'[2]ST GO'!$L$7</definedName>
    <definedName name="Surfaces" localSheetId="0">#REF!</definedName>
    <definedName name="Surfaces">#REF!</definedName>
    <definedName name="Tableau_moteurs" localSheetId="0">#REF!</definedName>
    <definedName name="Tableau_moteurs">#REF!</definedName>
    <definedName name="TAU_Mo" localSheetId="0">#REF!</definedName>
    <definedName name="TAU_Mo">#REF!</definedName>
    <definedName name="TAU_TVA" localSheetId="0">#REF!</definedName>
    <definedName name="TAU_TVA">#REF!</definedName>
    <definedName name="tf" localSheetId="0">#REF!</definedName>
    <definedName name="tf">#REF!</definedName>
    <definedName name="tota2" localSheetId="0">[6]CHAUFFAGE!#REF!</definedName>
    <definedName name="tota2">[6]CHAUFFAGE!#REF!</definedName>
    <definedName name="totacv" localSheetId="0">#REF!</definedName>
    <definedName name="totacv">#REF!</definedName>
    <definedName name="totadv" localSheetId="0">#REF!</definedName>
    <definedName name="totadv">#REF!</definedName>
    <definedName name="total">[3]DQE!$G$450</definedName>
    <definedName name="Total_Gene" localSheetId="0">#REF!</definedName>
    <definedName name="Total_Gene">#REF!</definedName>
    <definedName name="total1" localSheetId="0">[7]VRD!#REF!</definedName>
    <definedName name="total1">[7]VRD!#REF!</definedName>
    <definedName name="total2" localSheetId="0">[7]VRD!#REF!</definedName>
    <definedName name="total2">[7]VRD!#REF!</definedName>
    <definedName name="total3" localSheetId="0">[7]VRD!#REF!</definedName>
    <definedName name="total3">[7]VRD!#REF!</definedName>
    <definedName name="total4" localSheetId="0">[7]VRD!#REF!</definedName>
    <definedName name="total4">[7]VRD!#REF!</definedName>
    <definedName name="total5" localSheetId="0">[7]VRD!#REF!</definedName>
    <definedName name="total5">[7]VRD!#REF!</definedName>
    <definedName name="totaltx">#REF!</definedName>
    <definedName name="TOTCF1" localSheetId="0">#REF!</definedName>
    <definedName name="TOTCF1">#REF!</definedName>
    <definedName name="TOTCF2" localSheetId="0">#REF!</definedName>
    <definedName name="TOTCF2">#REF!</definedName>
    <definedName name="TOTES1" localSheetId="0">#REF!</definedName>
    <definedName name="TOTES1">#REF!</definedName>
    <definedName name="TOTES2" localSheetId="0">#REF!</definedName>
    <definedName name="TOTES2">#REF!</definedName>
    <definedName name="TOTSURF">#REF!</definedName>
    <definedName name="travaux">#REF!</definedName>
    <definedName name="ts">[2]Quantitées!$K$65</definedName>
    <definedName name="Tv" localSheetId="0">#REF!</definedName>
    <definedName name="Tv">#REF!</definedName>
    <definedName name="TVA" localSheetId="0">#REF!</definedName>
    <definedName name="TVA">#REF!</definedName>
    <definedName name="ty">#REF!</definedName>
    <definedName name="utile">[2]Quantitées!$K$39</definedName>
    <definedName name="VENTE" localSheetId="0">#REF!</definedName>
    <definedName name="VENTE">#REF!</definedName>
    <definedName name="venteceso">[2]BM!$H$66</definedName>
    <definedName name="ventego">[2]BM!$D$66</definedName>
    <definedName name="venteht">[2]BM!$J$70</definedName>
    <definedName name="ventest">[2]BM!$F$66</definedName>
    <definedName name="VMC_LOGEMENT" localSheetId="0">[8]!VMC_LOGEMENT</definedName>
    <definedName name="VMC_LOGEMENT">[8]!VMC_LOGEMENT</definedName>
    <definedName name="VMC_SECTION" localSheetId="0">[8]!VMC_SECTION</definedName>
    <definedName name="VMC_SECTION">[8]!VMC_SECTION</definedName>
    <definedName name="x_F_grd" localSheetId="0">#REF!</definedName>
    <definedName name="x_F_grd">#REF!</definedName>
    <definedName name="x_F_ptt">#REF!</definedName>
    <definedName name="x_Mo" localSheetId="0">#REF!</definedName>
    <definedName name="x_Mo">#REF!</definedName>
    <definedName name="_xlnm.Print_Area" localSheetId="0">'Doublage-cloisons'!$A$1:$F$107</definedName>
    <definedName name="Zone_impres_MI" localSheetId="0">#REF!</definedName>
    <definedName name="Zone_impres_MI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7" i="60" l="1"/>
  <c r="F27" i="60"/>
  <c r="F32" i="60"/>
  <c r="F14" i="60"/>
  <c r="F64" i="60"/>
  <c r="F73" i="60"/>
  <c r="B10" i="60"/>
  <c r="B97" i="60" s="1"/>
  <c r="F21" i="60"/>
  <c r="F22" i="60"/>
  <c r="F23" i="60"/>
  <c r="F24" i="60"/>
  <c r="F8" i="60"/>
  <c r="F10" i="60" s="1"/>
  <c r="F97" i="60" s="1"/>
  <c r="F49" i="60"/>
  <c r="F58" i="60"/>
  <c r="F72" i="60"/>
  <c r="F71" i="60"/>
  <c r="F63" i="60"/>
  <c r="F39" i="60"/>
  <c r="F61" i="60"/>
  <c r="F62" i="60"/>
  <c r="F45" i="60"/>
  <c r="F43" i="60"/>
  <c r="F41" i="60"/>
  <c r="F36" i="60"/>
  <c r="F85" i="60"/>
  <c r="F87" i="60"/>
  <c r="F34" i="60" l="1"/>
  <c r="F51" i="60" s="1"/>
  <c r="F83" i="60"/>
  <c r="F18" i="60"/>
  <c r="F56" i="60"/>
  <c r="F54" i="60"/>
  <c r="F67" i="60"/>
  <c r="F81" i="60"/>
  <c r="B103" i="60"/>
  <c r="B101" i="60"/>
  <c r="B99" i="60"/>
  <c r="F89" i="60"/>
  <c r="F16" i="60"/>
  <c r="F29" i="60" l="1"/>
  <c r="F99" i="60" s="1"/>
  <c r="F101" i="60"/>
  <c r="F91" i="60"/>
  <c r="F103" i="60" s="1"/>
  <c r="F106" i="60" l="1"/>
  <c r="F107" i="60" s="1"/>
  <c r="F108" i="60" s="1"/>
</calcChain>
</file>

<file path=xl/sharedStrings.xml><?xml version="1.0" encoding="utf-8"?>
<sst xmlns="http://schemas.openxmlformats.org/spreadsheetml/2006/main" count="142" uniqueCount="93">
  <si>
    <t>N°</t>
  </si>
  <si>
    <t>DÉSIGNATION DES POSTES</t>
  </si>
  <si>
    <t>Unité</t>
  </si>
  <si>
    <t>Quantité</t>
  </si>
  <si>
    <t>Prix unitaire HT</t>
  </si>
  <si>
    <t>TOTAL
GÉNÉRAL</t>
  </si>
  <si>
    <t>TVA 20%</t>
  </si>
  <si>
    <t>u</t>
  </si>
  <si>
    <t xml:space="preserve">Décomposition du Prix Global et Forfaitaire
CHIV-P2 Interieur </t>
  </si>
  <si>
    <t>Doublage</t>
  </si>
  <si>
    <t>Cloisons</t>
  </si>
  <si>
    <t>Faux-plafond</t>
  </si>
  <si>
    <t>m²</t>
  </si>
  <si>
    <t>Contre-cloisons des sanitaires et contre mur</t>
  </si>
  <si>
    <t>Pose des huisseries</t>
  </si>
  <si>
    <t>Doublage et contre-cloisons</t>
  </si>
  <si>
    <t>Jouées</t>
  </si>
  <si>
    <t>ens</t>
  </si>
  <si>
    <t xml:space="preserve"> </t>
  </si>
  <si>
    <t xml:space="preserve">  - Plaques de plâtre</t>
  </si>
  <si>
    <t>ml</t>
  </si>
  <si>
    <t>Recoupement de plénum</t>
  </si>
  <si>
    <t>Soffites en plaques de plâtre lisse</t>
  </si>
  <si>
    <t>Mise à la terre</t>
  </si>
  <si>
    <t>Percements, trous, carottages</t>
  </si>
  <si>
    <t>Contre-cloisons EI 60</t>
  </si>
  <si>
    <t>4.1</t>
  </si>
  <si>
    <t>4.7</t>
  </si>
  <si>
    <t>4.2</t>
  </si>
  <si>
    <t>4.3</t>
  </si>
  <si>
    <t>4.4</t>
  </si>
  <si>
    <t>4.5</t>
  </si>
  <si>
    <t>4.6</t>
  </si>
  <si>
    <t>4.19</t>
  </si>
  <si>
    <t>4.10</t>
  </si>
  <si>
    <t>4.8</t>
  </si>
  <si>
    <t>4.9</t>
  </si>
  <si>
    <t>Cloison sur ossature métallique EI 60</t>
  </si>
  <si>
    <t>Cloison sur ossature métallique EI 120</t>
  </si>
  <si>
    <t xml:space="preserve"> - Contre cloisons plombées</t>
  </si>
  <si>
    <t xml:space="preserve"> - Cloisons plombées</t>
  </si>
  <si>
    <t>Plafond suspendu en dalle 600 x 600 démontable R15</t>
  </si>
  <si>
    <t>4.11</t>
  </si>
  <si>
    <t>Plafond suspendu en dalles hygiène 600 x 600 hygiène</t>
  </si>
  <si>
    <t>4.12</t>
  </si>
  <si>
    <t>Plafond suspendu 600 x 600 démontable</t>
  </si>
  <si>
    <t>4.13</t>
  </si>
  <si>
    <t xml:space="preserve"> - FP 1</t>
  </si>
  <si>
    <t xml:space="preserve"> - FP 2</t>
  </si>
  <si>
    <t>4.14</t>
  </si>
  <si>
    <t>4.15</t>
  </si>
  <si>
    <t>Plafond suspendu en plaques de plâtre</t>
  </si>
  <si>
    <t>Plafond suspendu en plaques en plaques de plâtre étanche R15</t>
  </si>
  <si>
    <t>Plafond suspendu en plaque de plâtre pour protection radiologique</t>
  </si>
  <si>
    <t xml:space="preserve"> - Trappes</t>
  </si>
  <si>
    <t xml:space="preserve"> - FP 6</t>
  </si>
  <si>
    <t>4.16</t>
  </si>
  <si>
    <t>4.17</t>
  </si>
  <si>
    <t>4.18</t>
  </si>
  <si>
    <t>4.20</t>
  </si>
  <si>
    <t>Contre-cloisons EI 120 (voir le plan N01 de l'architecte)</t>
  </si>
  <si>
    <t>Lot 02A – Cloisons, doublages, faux-plafond</t>
  </si>
  <si>
    <t>4.21</t>
  </si>
  <si>
    <r>
      <t xml:space="preserve">Récapitulatif - </t>
    </r>
    <r>
      <rPr>
        <b/>
        <sz val="16"/>
        <color rgb="FFFF0000"/>
        <rFont val="Calibri"/>
        <family val="2"/>
        <scheme val="minor"/>
      </rPr>
      <t>LOT 02A</t>
    </r>
  </si>
  <si>
    <r>
      <t xml:space="preserve">MONTANT TOTAL H.T. </t>
    </r>
    <r>
      <rPr>
        <b/>
        <sz val="10"/>
        <color rgb="FFFF0000"/>
        <rFont val="Calibri"/>
        <family val="2"/>
        <scheme val="minor"/>
      </rPr>
      <t xml:space="preserve"> Lot 02A</t>
    </r>
  </si>
  <si>
    <r>
      <t xml:space="preserve">MONTANT TOTAL TTC  </t>
    </r>
    <r>
      <rPr>
        <b/>
        <sz val="10"/>
        <color rgb="FFFF0000"/>
        <rFont val="Calibri"/>
        <family val="2"/>
        <scheme val="minor"/>
      </rPr>
      <t>Lot 02A</t>
    </r>
  </si>
  <si>
    <t>Nettoyage, tri sélectif, évacuation des gravats</t>
  </si>
  <si>
    <t>3.5.6</t>
  </si>
  <si>
    <t xml:space="preserve"> - Dans les sanitaires</t>
  </si>
  <si>
    <t xml:space="preserve"> - Doublage façades (hors zone coro/rythmo)</t>
  </si>
  <si>
    <t xml:space="preserve"> - Doublage façades zone coro/rythmo</t>
  </si>
  <si>
    <t xml:space="preserve"> - Doublage des gaines de désenfumage</t>
  </si>
  <si>
    <t>Trappes de visite EI60 en plafond</t>
  </si>
  <si>
    <t xml:space="preserve">  - Intégration de grille</t>
  </si>
  <si>
    <t>Phase PRO - 09- Juillet-2025</t>
  </si>
  <si>
    <t>Etudes EXE radioprotection pour cloisons/plafond plombés</t>
  </si>
  <si>
    <t>Cloisons avec radioprotection</t>
  </si>
  <si>
    <t>Reprise de cloisons existantes</t>
  </si>
  <si>
    <t>Renfort dans lescloisons et contre-cloisons</t>
  </si>
  <si>
    <t>Reprise de plafond suspendu existant</t>
  </si>
  <si>
    <t>Trappes étanches non plombées en plafond</t>
  </si>
  <si>
    <t>Trappes étanches plombées en plafond</t>
  </si>
  <si>
    <t>Grilles de ventilation</t>
  </si>
  <si>
    <t>4.22</t>
  </si>
  <si>
    <t>4.23</t>
  </si>
  <si>
    <t>4.24</t>
  </si>
  <si>
    <t>4.25</t>
  </si>
  <si>
    <t>4.26</t>
  </si>
  <si>
    <t>4.27</t>
  </si>
  <si>
    <t>4.28</t>
  </si>
  <si>
    <t>Variante de l'article 4,15 décrit ci-avant.</t>
  </si>
  <si>
    <t>Option 1 : Doublage intérieur de la façade</t>
  </si>
  <si>
    <t>Variante 1 : Plafond circulation R15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</si>
</sst>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#,##0.00\ &quot;€&quot;"/>
    <numFmt numFmtId="166" formatCode="_-* #,##0.00\ [$€-40C]_-;\-* #,##0.00\ [$€-40C]_-;_-* &quot;-&quot;??\ [$€-40C]_-;_-@_-"/>
    <numFmt numFmtId="167" formatCode="#,##0.00&quot; &quot;"/>
    <numFmt numFmtId="168" formatCode="0.00_)"/>
    <numFmt numFmtId="169" formatCode="#,##0.00\ &quot;F&quot;;[Red]\-#,##0.00\ &quot;F&quot;"/>
    <numFmt numFmtId="170" formatCode="_-* #,##0.00\ _F_-;\-* #,##0.00\ _F_-;_-* &quot;-&quot;??\ _F_-;_-@_-"/>
    <numFmt numFmtId="171" formatCode="#,##0.00\ _€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</font>
    <font>
      <sz val="12"/>
      <name val="Helv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indexed="17"/>
      <name val="Times New Roman"/>
      <family val="1"/>
    </font>
    <font>
      <sz val="8"/>
      <name val="Times New Roman"/>
      <family val="1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5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3" fillId="0" borderId="0"/>
    <xf numFmtId="40" fontId="3" fillId="0" borderId="0" applyFont="0" applyFill="0" applyBorder="0" applyAlignment="0" applyProtection="0"/>
    <xf numFmtId="38" fontId="4" fillId="0" borderId="0" applyFont="0" applyFill="0" applyBorder="0" applyAlignment="0" applyProtection="0"/>
    <xf numFmtId="168" fontId="5" fillId="0" borderId="0"/>
    <xf numFmtId="44" fontId="6" fillId="0" borderId="0" applyFont="0" applyFill="0" applyBorder="0" applyAlignment="0" applyProtection="0"/>
    <xf numFmtId="40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" fillId="0" borderId="0"/>
    <xf numFmtId="0" fontId="3" fillId="0" borderId="0"/>
    <xf numFmtId="4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0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5" fillId="2" borderId="1" applyNumberFormat="0">
      <alignment horizontal="left"/>
    </xf>
    <xf numFmtId="0" fontId="16" fillId="0" borderId="2" applyNumberFormat="0" applyFont="0" applyFill="0" applyBorder="0" applyProtection="0">
      <alignment wrapText="1"/>
      <protection locked="0"/>
    </xf>
    <xf numFmtId="44" fontId="6" fillId="0" borderId="0" applyFont="0" applyFill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73">
    <xf numFmtId="0" fontId="0" fillId="0" borderId="0" xfId="0"/>
    <xf numFmtId="0" fontId="1" fillId="0" borderId="3" xfId="17" applyFont="1" applyBorder="1"/>
    <xf numFmtId="0" fontId="2" fillId="0" borderId="0" xfId="17"/>
    <xf numFmtId="0" fontId="1" fillId="0" borderId="0" xfId="17" applyFont="1"/>
    <xf numFmtId="0" fontId="2" fillId="0" borderId="0" xfId="17" applyAlignment="1">
      <alignment vertical="center"/>
    </xf>
    <xf numFmtId="0" fontId="12" fillId="0" borderId="0" xfId="17" applyFont="1"/>
    <xf numFmtId="0" fontId="12" fillId="0" borderId="0" xfId="17" applyFont="1" applyAlignment="1">
      <alignment vertical="center"/>
    </xf>
    <xf numFmtId="0" fontId="18" fillId="0" borderId="0" xfId="17" applyFont="1"/>
    <xf numFmtId="0" fontId="18" fillId="0" borderId="0" xfId="17" applyFont="1" applyAlignment="1">
      <alignment horizontal="center"/>
    </xf>
    <xf numFmtId="0" fontId="9" fillId="0" borderId="0" xfId="17" applyFont="1" applyAlignment="1">
      <alignment horizontal="center"/>
    </xf>
    <xf numFmtId="0" fontId="10" fillId="0" borderId="2" xfId="17" applyFont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/>
    </xf>
    <xf numFmtId="0" fontId="11" fillId="3" borderId="9" xfId="1" applyFont="1" applyFill="1" applyBorder="1" applyAlignment="1">
      <alignment horizontal="right" vertical="center"/>
    </xf>
    <xf numFmtId="0" fontId="18" fillId="3" borderId="9" xfId="1" applyFont="1" applyFill="1" applyBorder="1" applyAlignment="1">
      <alignment horizontal="center" vertical="center"/>
    </xf>
    <xf numFmtId="38" fontId="12" fillId="3" borderId="9" xfId="2" applyNumberFormat="1" applyFont="1" applyFill="1" applyBorder="1" applyAlignment="1">
      <alignment horizontal="center" vertical="center" wrapText="1"/>
    </xf>
    <xf numFmtId="166" fontId="12" fillId="3" borderId="9" xfId="2" applyNumberFormat="1" applyFont="1" applyFill="1" applyBorder="1" applyAlignment="1">
      <alignment horizontal="center" vertical="center" wrapText="1"/>
    </xf>
    <xf numFmtId="166" fontId="9" fillId="3" borderId="9" xfId="1" applyNumberFormat="1" applyFont="1" applyFill="1" applyBorder="1" applyAlignment="1">
      <alignment vertical="center"/>
    </xf>
    <xf numFmtId="0" fontId="9" fillId="0" borderId="11" xfId="17" applyFont="1" applyBorder="1" applyAlignment="1" applyProtection="1">
      <alignment horizontal="center"/>
      <protection locked="0"/>
    </xf>
    <xf numFmtId="0" fontId="11" fillId="3" borderId="1" xfId="1" applyFont="1" applyFill="1" applyBorder="1" applyAlignment="1">
      <alignment horizontal="center" vertical="center"/>
    </xf>
    <xf numFmtId="166" fontId="9" fillId="3" borderId="1" xfId="1" applyNumberFormat="1" applyFont="1" applyFill="1" applyBorder="1" applyAlignment="1">
      <alignment vertical="center"/>
    </xf>
    <xf numFmtId="0" fontId="9" fillId="3" borderId="1" xfId="17" applyFont="1" applyFill="1" applyBorder="1" applyAlignment="1" applyProtection="1">
      <alignment horizontal="center"/>
      <protection locked="0"/>
    </xf>
    <xf numFmtId="0" fontId="19" fillId="0" borderId="11" xfId="0" applyFont="1" applyBorder="1" applyAlignment="1">
      <alignment horizontal="center" vertical="center"/>
    </xf>
    <xf numFmtId="38" fontId="18" fillId="0" borderId="11" xfId="6" applyNumberFormat="1" applyFont="1" applyFill="1" applyBorder="1" applyAlignment="1">
      <alignment horizontal="center" vertical="center" wrapText="1"/>
    </xf>
    <xf numFmtId="38" fontId="12" fillId="0" borderId="11" xfId="6" applyNumberFormat="1" applyFont="1" applyFill="1" applyBorder="1" applyAlignment="1">
      <alignment horizontal="center" vertical="center" wrapText="1"/>
    </xf>
    <xf numFmtId="166" fontId="12" fillId="0" borderId="11" xfId="7" applyNumberFormat="1" applyFont="1" applyFill="1" applyBorder="1" applyAlignment="1">
      <alignment horizontal="center" vertical="center" wrapText="1"/>
    </xf>
    <xf numFmtId="165" fontId="12" fillId="0" borderId="16" xfId="8" applyNumberFormat="1" applyFont="1" applyFill="1" applyBorder="1" applyAlignment="1">
      <alignment horizontal="center" vertical="center" wrapText="1"/>
    </xf>
    <xf numFmtId="167" fontId="10" fillId="0" borderId="17" xfId="17" applyNumberFormat="1" applyFont="1" applyBorder="1" applyAlignment="1">
      <alignment vertical="center"/>
    </xf>
    <xf numFmtId="167" fontId="10" fillId="0" borderId="19" xfId="17" applyNumberFormat="1" applyFont="1" applyBorder="1" applyAlignment="1">
      <alignment vertical="center"/>
    </xf>
    <xf numFmtId="166" fontId="12" fillId="0" borderId="0" xfId="17" applyNumberFormat="1" applyFont="1" applyAlignment="1">
      <alignment vertical="center"/>
    </xf>
    <xf numFmtId="0" fontId="2" fillId="0" borderId="24" xfId="0" applyFont="1" applyBorder="1"/>
    <xf numFmtId="0" fontId="0" fillId="0" borderId="25" xfId="0" applyBorder="1" applyAlignment="1">
      <alignment horizontal="center"/>
    </xf>
    <xf numFmtId="171" fontId="0" fillId="0" borderId="25" xfId="0" quotePrefix="1" applyNumberFormat="1" applyBorder="1"/>
    <xf numFmtId="171" fontId="0" fillId="0" borderId="25" xfId="0" applyNumberFormat="1" applyBorder="1"/>
    <xf numFmtId="164" fontId="0" fillId="0" borderId="26" xfId="37" applyFont="1" applyBorder="1"/>
    <xf numFmtId="0" fontId="2" fillId="0" borderId="25" xfId="0" applyFont="1" applyBorder="1" applyAlignment="1">
      <alignment horizontal="center"/>
    </xf>
    <xf numFmtId="0" fontId="2" fillId="0" borderId="24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171" fontId="0" fillId="0" borderId="25" xfId="0" applyNumberFormat="1" applyBorder="1" applyAlignment="1">
      <alignment vertical="center"/>
    </xf>
    <xf numFmtId="164" fontId="0" fillId="0" borderId="26" xfId="37" applyFont="1" applyBorder="1" applyAlignment="1">
      <alignment vertical="center"/>
    </xf>
    <xf numFmtId="0" fontId="2" fillId="0" borderId="24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164" fontId="1" fillId="0" borderId="26" xfId="37" applyBorder="1" applyAlignment="1">
      <alignment vertical="center"/>
    </xf>
    <xf numFmtId="164" fontId="1" fillId="0" borderId="26" xfId="37" applyBorder="1" applyAlignment="1">
      <alignment vertical="top"/>
    </xf>
    <xf numFmtId="167" fontId="13" fillId="0" borderId="18" xfId="17" applyNumberFormat="1" applyFont="1" applyBorder="1" applyAlignment="1">
      <alignment horizontal="right" vertical="center"/>
    </xf>
    <xf numFmtId="164" fontId="1" fillId="0" borderId="26" xfId="37" applyBorder="1" applyAlignment="1">
      <alignment horizontal="center" vertical="center"/>
    </xf>
    <xf numFmtId="0" fontId="11" fillId="0" borderId="27" xfId="1" applyFont="1" applyBorder="1" applyAlignment="1">
      <alignment horizontal="center" vertical="center"/>
    </xf>
    <xf numFmtId="0" fontId="23" fillId="0" borderId="28" xfId="1" applyFont="1" applyBorder="1" applyAlignment="1">
      <alignment vertical="center"/>
    </xf>
    <xf numFmtId="166" fontId="12" fillId="0" borderId="29" xfId="2" applyNumberFormat="1" applyFont="1" applyFill="1" applyBorder="1" applyAlignment="1">
      <alignment horizontal="center" vertical="center" wrapText="1"/>
    </xf>
    <xf numFmtId="0" fontId="11" fillId="0" borderId="30" xfId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38" fontId="18" fillId="0" borderId="25" xfId="2" applyNumberFormat="1" applyFont="1" applyFill="1" applyBorder="1" applyAlignment="1">
      <alignment horizontal="center" vertical="center" wrapText="1"/>
    </xf>
    <xf numFmtId="38" fontId="12" fillId="0" borderId="25" xfId="2" applyNumberFormat="1" applyFont="1" applyFill="1" applyBorder="1" applyAlignment="1">
      <alignment horizontal="center" vertical="center" wrapText="1"/>
    </xf>
    <xf numFmtId="166" fontId="12" fillId="0" borderId="25" xfId="2" applyNumberFormat="1" applyFont="1" applyFill="1" applyBorder="1" applyAlignment="1">
      <alignment horizontal="center" vertical="center" wrapText="1"/>
    </xf>
    <xf numFmtId="166" fontId="12" fillId="0" borderId="26" xfId="1" applyNumberFormat="1" applyFont="1" applyBorder="1" applyAlignment="1">
      <alignment vertical="center"/>
    </xf>
    <xf numFmtId="0" fontId="11" fillId="0" borderId="25" xfId="1" applyFont="1" applyBorder="1" applyAlignment="1">
      <alignment vertical="center"/>
    </xf>
    <xf numFmtId="0" fontId="11" fillId="0" borderId="24" xfId="1" applyFont="1" applyBorder="1" applyAlignment="1">
      <alignment vertical="center"/>
    </xf>
    <xf numFmtId="0" fontId="2" fillId="0" borderId="32" xfId="17" applyBorder="1"/>
    <xf numFmtId="0" fontId="13" fillId="0" borderId="33" xfId="17" applyFont="1" applyBorder="1" applyAlignment="1">
      <alignment horizontal="left" vertical="top" wrapText="1"/>
    </xf>
    <xf numFmtId="0" fontId="18" fillId="0" borderId="33" xfId="17" applyFont="1" applyBorder="1" applyAlignment="1">
      <alignment horizontal="center" vertical="center"/>
    </xf>
    <xf numFmtId="1" fontId="13" fillId="0" borderId="33" xfId="17" applyNumberFormat="1" applyFont="1" applyBorder="1" applyAlignment="1">
      <alignment horizontal="center" vertical="center"/>
    </xf>
    <xf numFmtId="0" fontId="13" fillId="0" borderId="33" xfId="17" applyFont="1" applyBorder="1" applyAlignment="1">
      <alignment horizontal="center" vertical="center" wrapText="1"/>
    </xf>
    <xf numFmtId="166" fontId="12" fillId="0" borderId="34" xfId="3" applyNumberFormat="1" applyFont="1" applyFill="1" applyBorder="1" applyAlignment="1">
      <alignment horizontal="center" vertical="center" wrapText="1"/>
    </xf>
    <xf numFmtId="0" fontId="9" fillId="0" borderId="35" xfId="1" applyFont="1" applyBorder="1" applyAlignment="1">
      <alignment horizontal="center" vertical="center"/>
    </xf>
    <xf numFmtId="168" fontId="12" fillId="0" borderId="36" xfId="4" applyFont="1" applyBorder="1" applyAlignment="1">
      <alignment horizontal="left" vertical="center" wrapText="1"/>
    </xf>
    <xf numFmtId="38" fontId="18" fillId="0" borderId="28" xfId="6" applyNumberFormat="1" applyFont="1" applyFill="1" applyBorder="1" applyAlignment="1">
      <alignment horizontal="center" vertical="center" wrapText="1"/>
    </xf>
    <xf numFmtId="38" fontId="12" fillId="0" borderId="28" xfId="2" applyNumberFormat="1" applyFont="1" applyFill="1" applyBorder="1" applyAlignment="1">
      <alignment horizontal="center" vertical="center" wrapText="1"/>
    </xf>
    <xf numFmtId="166" fontId="12" fillId="0" borderId="28" xfId="5" applyNumberFormat="1" applyFont="1" applyFill="1" applyBorder="1" applyAlignment="1">
      <alignment horizontal="center" vertical="center" wrapText="1"/>
    </xf>
    <xf numFmtId="166" fontId="12" fillId="0" borderId="37" xfId="3" applyNumberFormat="1" applyFont="1" applyFill="1" applyBorder="1" applyAlignment="1">
      <alignment horizontal="center" vertical="center" wrapText="1"/>
    </xf>
    <xf numFmtId="0" fontId="23" fillId="0" borderId="25" xfId="1" applyFont="1" applyBorder="1" applyAlignment="1">
      <alignment vertical="center"/>
    </xf>
    <xf numFmtId="0" fontId="18" fillId="0" borderId="25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23" fillId="0" borderId="33" xfId="1" applyFont="1" applyBorder="1" applyAlignment="1">
      <alignment vertical="center"/>
    </xf>
    <xf numFmtId="0" fontId="18" fillId="0" borderId="33" xfId="1" applyFont="1" applyBorder="1" applyAlignment="1">
      <alignment horizontal="center" vertical="center"/>
    </xf>
    <xf numFmtId="38" fontId="12" fillId="0" borderId="33" xfId="2" applyNumberFormat="1" applyFont="1" applyFill="1" applyBorder="1" applyAlignment="1">
      <alignment horizontal="center" vertical="center" wrapText="1"/>
    </xf>
    <xf numFmtId="166" fontId="12" fillId="0" borderId="33" xfId="2" applyNumberFormat="1" applyFont="1" applyFill="1" applyBorder="1" applyAlignment="1">
      <alignment horizontal="center" vertical="center" wrapText="1"/>
    </xf>
    <xf numFmtId="166" fontId="12" fillId="0" borderId="34" xfId="1" applyNumberFormat="1" applyFont="1" applyBorder="1" applyAlignment="1">
      <alignment vertical="center"/>
    </xf>
    <xf numFmtId="0" fontId="9" fillId="0" borderId="27" xfId="17" applyFont="1" applyBorder="1" applyAlignment="1" applyProtection="1">
      <alignment horizontal="center"/>
      <protection locked="0"/>
    </xf>
    <xf numFmtId="3" fontId="12" fillId="0" borderId="28" xfId="4" applyNumberFormat="1" applyFont="1" applyBorder="1" applyAlignment="1">
      <alignment horizontal="left" vertical="center" wrapText="1"/>
    </xf>
    <xf numFmtId="38" fontId="12" fillId="0" borderId="28" xfId="6" applyNumberFormat="1" applyFont="1" applyFill="1" applyBorder="1" applyAlignment="1">
      <alignment horizontal="center" vertical="center" wrapText="1"/>
    </xf>
    <xf numFmtId="166" fontId="12" fillId="0" borderId="28" xfId="7" applyNumberFormat="1" applyFont="1" applyFill="1" applyBorder="1" applyAlignment="1">
      <alignment horizontal="center" vertical="center" wrapText="1"/>
    </xf>
    <xf numFmtId="165" fontId="12" fillId="0" borderId="37" xfId="8" applyNumberFormat="1" applyFont="1" applyFill="1" applyBorder="1" applyAlignment="1">
      <alignment horizontal="center" vertical="center" wrapText="1"/>
    </xf>
    <xf numFmtId="0" fontId="11" fillId="0" borderId="38" xfId="1" applyFont="1" applyBorder="1" applyAlignment="1">
      <alignment horizontal="center" vertical="center"/>
    </xf>
    <xf numFmtId="0" fontId="11" fillId="0" borderId="33" xfId="1" applyFont="1" applyBorder="1" applyAlignment="1">
      <alignment vertical="center"/>
    </xf>
    <xf numFmtId="171" fontId="27" fillId="0" borderId="25" xfId="0" applyNumberFormat="1" applyFont="1" applyBorder="1" applyAlignment="1">
      <alignment vertical="center"/>
    </xf>
    <xf numFmtId="0" fontId="27" fillId="0" borderId="25" xfId="0" applyFont="1" applyBorder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  <xf numFmtId="0" fontId="11" fillId="0" borderId="39" xfId="1" applyFont="1" applyBorder="1" applyAlignment="1">
      <alignment horizontal="center" vertical="center"/>
    </xf>
    <xf numFmtId="0" fontId="2" fillId="0" borderId="40" xfId="0" applyFont="1" applyBorder="1"/>
    <xf numFmtId="0" fontId="0" fillId="0" borderId="41" xfId="0" applyBorder="1" applyAlignment="1">
      <alignment horizontal="center"/>
    </xf>
    <xf numFmtId="171" fontId="0" fillId="0" borderId="41" xfId="0" applyNumberFormat="1" applyBorder="1"/>
    <xf numFmtId="0" fontId="12" fillId="0" borderId="45" xfId="17" applyFont="1" applyBorder="1"/>
    <xf numFmtId="0" fontId="12" fillId="0" borderId="48" xfId="17" applyFont="1" applyBorder="1"/>
    <xf numFmtId="0" fontId="12" fillId="0" borderId="49" xfId="17" applyFont="1" applyBorder="1"/>
    <xf numFmtId="0" fontId="9" fillId="0" borderId="43" xfId="17" applyFont="1" applyBorder="1" applyAlignment="1">
      <alignment horizontal="center" vertical="center"/>
    </xf>
    <xf numFmtId="0" fontId="9" fillId="0" borderId="36" xfId="17" applyFont="1" applyBorder="1" applyAlignment="1">
      <alignment vertical="center"/>
    </xf>
    <xf numFmtId="0" fontId="18" fillId="0" borderId="36" xfId="17" applyFont="1" applyBorder="1" applyAlignment="1">
      <alignment vertical="center"/>
    </xf>
    <xf numFmtId="0" fontId="12" fillId="0" borderId="36" xfId="17" applyFont="1" applyBorder="1" applyAlignment="1">
      <alignment vertical="center"/>
    </xf>
    <xf numFmtId="0" fontId="12" fillId="0" borderId="44" xfId="17" applyFont="1" applyBorder="1" applyAlignment="1">
      <alignment vertical="center"/>
    </xf>
    <xf numFmtId="0" fontId="23" fillId="0" borderId="50" xfId="1" applyFont="1" applyBorder="1" applyAlignment="1">
      <alignment vertical="center"/>
    </xf>
    <xf numFmtId="0" fontId="18" fillId="0" borderId="28" xfId="1" applyFont="1" applyBorder="1" applyAlignment="1">
      <alignment horizontal="center" vertical="center"/>
    </xf>
    <xf numFmtId="166" fontId="12" fillId="0" borderId="28" xfId="2" applyNumberFormat="1" applyFont="1" applyFill="1" applyBorder="1" applyAlignment="1">
      <alignment horizontal="center" vertical="center" wrapText="1"/>
    </xf>
    <xf numFmtId="166" fontId="12" fillId="0" borderId="37" xfId="1" applyNumberFormat="1" applyFont="1" applyBorder="1" applyAlignment="1">
      <alignment vertical="center"/>
    </xf>
    <xf numFmtId="0" fontId="10" fillId="0" borderId="1" xfId="17" applyFont="1" applyBorder="1" applyAlignment="1">
      <alignment horizontal="center" vertical="center"/>
    </xf>
    <xf numFmtId="0" fontId="10" fillId="0" borderId="1" xfId="17" applyFont="1" applyBorder="1" applyAlignment="1">
      <alignment horizontal="center" vertical="center" wrapText="1"/>
    </xf>
    <xf numFmtId="0" fontId="17" fillId="0" borderId="1" xfId="17" applyFont="1" applyBorder="1" applyAlignment="1">
      <alignment horizontal="center" vertical="center"/>
    </xf>
    <xf numFmtId="1" fontId="10" fillId="0" borderId="1" xfId="17" applyNumberFormat="1" applyFont="1" applyBorder="1" applyAlignment="1">
      <alignment horizontal="center" vertical="center"/>
    </xf>
    <xf numFmtId="0" fontId="23" fillId="0" borderId="24" xfId="1" applyFont="1" applyBorder="1" applyAlignment="1">
      <alignment vertical="center"/>
    </xf>
    <xf numFmtId="0" fontId="2" fillId="0" borderId="40" xfId="0" applyFont="1" applyBorder="1" applyAlignment="1">
      <alignment horizontal="left" vertical="center"/>
    </xf>
    <xf numFmtId="38" fontId="18" fillId="0" borderId="41" xfId="2" applyNumberFormat="1" applyFont="1" applyFill="1" applyBorder="1" applyAlignment="1">
      <alignment horizontal="center" vertical="center" wrapText="1"/>
    </xf>
    <xf numFmtId="38" fontId="12" fillId="0" borderId="41" xfId="2" applyNumberFormat="1" applyFont="1" applyFill="1" applyBorder="1" applyAlignment="1">
      <alignment horizontal="center" vertical="center" wrapText="1"/>
    </xf>
    <xf numFmtId="166" fontId="12" fillId="0" borderId="41" xfId="2" applyNumberFormat="1" applyFont="1" applyFill="1" applyBorder="1" applyAlignment="1">
      <alignment horizontal="center" vertical="center" wrapText="1"/>
    </xf>
    <xf numFmtId="164" fontId="0" fillId="0" borderId="42" xfId="37" applyFont="1" applyBorder="1" applyAlignment="1">
      <alignment vertical="center"/>
    </xf>
    <xf numFmtId="167" fontId="13" fillId="0" borderId="31" xfId="17" applyNumberFormat="1" applyFont="1" applyBorder="1" applyAlignment="1">
      <alignment horizontal="right" vertical="center"/>
    </xf>
    <xf numFmtId="167" fontId="13" fillId="0" borderId="46" xfId="17" applyNumberFormat="1" applyFont="1" applyBorder="1" applyAlignment="1">
      <alignment horizontal="right" vertical="center"/>
    </xf>
    <xf numFmtId="167" fontId="13" fillId="0" borderId="47" xfId="17" applyNumberFormat="1" applyFont="1" applyBorder="1" applyAlignment="1">
      <alignment horizontal="right" vertical="center"/>
    </xf>
    <xf numFmtId="0" fontId="11" fillId="3" borderId="13" xfId="1" applyFont="1" applyFill="1" applyBorder="1" applyAlignment="1">
      <alignment horizontal="right" vertical="center"/>
    </xf>
    <xf numFmtId="0" fontId="11" fillId="3" borderId="14" xfId="1" applyFont="1" applyFill="1" applyBorder="1" applyAlignment="1">
      <alignment horizontal="right" vertical="center"/>
    </xf>
    <xf numFmtId="0" fontId="11" fillId="3" borderId="15" xfId="1" applyFont="1" applyFill="1" applyBorder="1" applyAlignment="1">
      <alignment horizontal="right" vertical="center"/>
    </xf>
    <xf numFmtId="0" fontId="7" fillId="0" borderId="1" xfId="17" applyFont="1" applyBorder="1" applyAlignment="1">
      <alignment horizontal="center" vertical="center" wrapText="1"/>
    </xf>
    <xf numFmtId="0" fontId="7" fillId="0" borderId="1" xfId="17" applyFont="1" applyBorder="1" applyAlignment="1">
      <alignment horizontal="center" vertical="center"/>
    </xf>
    <xf numFmtId="0" fontId="9" fillId="0" borderId="13" xfId="17" applyFont="1" applyBorder="1" applyAlignment="1" applyProtection="1">
      <alignment horizontal="center"/>
      <protection locked="0"/>
    </xf>
    <xf numFmtId="0" fontId="9" fillId="0" borderId="14" xfId="17" applyFont="1" applyBorder="1" applyAlignment="1" applyProtection="1">
      <alignment horizontal="center"/>
      <protection locked="0"/>
    </xf>
    <xf numFmtId="0" fontId="9" fillId="0" borderId="15" xfId="17" applyFont="1" applyBorder="1" applyAlignment="1" applyProtection="1">
      <alignment horizontal="center"/>
      <protection locked="0"/>
    </xf>
    <xf numFmtId="3" fontId="9" fillId="3" borderId="13" xfId="4" applyNumberFormat="1" applyFont="1" applyFill="1" applyBorder="1" applyAlignment="1">
      <alignment horizontal="right" vertical="center" wrapText="1"/>
    </xf>
    <xf numFmtId="3" fontId="9" fillId="3" borderId="14" xfId="4" applyNumberFormat="1" applyFont="1" applyFill="1" applyBorder="1" applyAlignment="1">
      <alignment horizontal="right" vertical="center" wrapText="1"/>
    </xf>
    <xf numFmtId="3" fontId="9" fillId="3" borderId="15" xfId="4" applyNumberFormat="1" applyFont="1" applyFill="1" applyBorder="1" applyAlignment="1">
      <alignment horizontal="right" vertical="center" wrapText="1"/>
    </xf>
    <xf numFmtId="0" fontId="26" fillId="0" borderId="22" xfId="17" applyFont="1" applyBorder="1" applyAlignment="1">
      <alignment horizontal="center" vertical="center" wrapText="1"/>
    </xf>
    <xf numFmtId="0" fontId="9" fillId="0" borderId="23" xfId="17" applyFont="1" applyBorder="1" applyAlignment="1">
      <alignment horizontal="center" vertical="center" wrapText="1"/>
    </xf>
    <xf numFmtId="0" fontId="9" fillId="0" borderId="4" xfId="17" applyFont="1" applyBorder="1" applyAlignment="1">
      <alignment horizontal="center" vertical="center" wrapText="1"/>
    </xf>
    <xf numFmtId="0" fontId="9" fillId="0" borderId="6" xfId="17" applyFont="1" applyBorder="1" applyAlignment="1">
      <alignment horizontal="center" vertical="center" wrapText="1"/>
    </xf>
    <xf numFmtId="0" fontId="9" fillId="0" borderId="8" xfId="17" applyFont="1" applyBorder="1" applyAlignment="1">
      <alignment horizontal="center" vertical="center" wrapText="1"/>
    </xf>
    <xf numFmtId="0" fontId="9" fillId="0" borderId="7" xfId="17" applyFont="1" applyBorder="1" applyAlignment="1">
      <alignment horizontal="center" vertical="center" wrapText="1"/>
    </xf>
    <xf numFmtId="0" fontId="8" fillId="0" borderId="22" xfId="17" applyFont="1" applyBorder="1" applyAlignment="1">
      <alignment horizontal="center" vertical="center"/>
    </xf>
    <xf numFmtId="0" fontId="8" fillId="0" borderId="3" xfId="17" applyFont="1" applyBorder="1" applyAlignment="1">
      <alignment horizontal="center" vertical="center"/>
    </xf>
    <xf numFmtId="0" fontId="8" fillId="0" borderId="23" xfId="17" applyFont="1" applyBorder="1" applyAlignment="1">
      <alignment horizontal="center" vertical="center"/>
    </xf>
    <xf numFmtId="0" fontId="8" fillId="0" borderId="4" xfId="17" applyFont="1" applyBorder="1" applyAlignment="1">
      <alignment horizontal="center" vertical="center"/>
    </xf>
    <xf numFmtId="0" fontId="8" fillId="0" borderId="0" xfId="17" applyFont="1" applyAlignment="1">
      <alignment horizontal="center" vertical="center"/>
    </xf>
    <xf numFmtId="0" fontId="8" fillId="0" borderId="6" xfId="17" applyFont="1" applyBorder="1" applyAlignment="1">
      <alignment horizontal="center" vertical="center"/>
    </xf>
    <xf numFmtId="0" fontId="8" fillId="0" borderId="8" xfId="17" applyFont="1" applyBorder="1" applyAlignment="1">
      <alignment horizontal="center" vertical="center"/>
    </xf>
    <xf numFmtId="0" fontId="8" fillId="0" borderId="5" xfId="17" applyFont="1" applyBorder="1" applyAlignment="1">
      <alignment horizontal="center" vertical="center"/>
    </xf>
    <xf numFmtId="0" fontId="8" fillId="0" borderId="7" xfId="17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0" fontId="20" fillId="0" borderId="12" xfId="1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6" xfId="1" applyFont="1" applyBorder="1" applyAlignment="1">
      <alignment horizontal="center" vertical="center"/>
    </xf>
    <xf numFmtId="0" fontId="20" fillId="0" borderId="8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  <xf numFmtId="0" fontId="14" fillId="0" borderId="0" xfId="17" applyFont="1" applyAlignment="1">
      <alignment horizontal="right" vertical="center"/>
    </xf>
    <xf numFmtId="0" fontId="14" fillId="0" borderId="21" xfId="17" applyFont="1" applyBorder="1" applyAlignment="1">
      <alignment horizontal="right" vertical="center"/>
    </xf>
    <xf numFmtId="167" fontId="13" fillId="0" borderId="0" xfId="17" applyNumberFormat="1" applyFont="1" applyAlignment="1">
      <alignment horizontal="right" vertical="center"/>
    </xf>
    <xf numFmtId="167" fontId="13" fillId="0" borderId="21" xfId="17" applyNumberFormat="1" applyFont="1" applyBorder="1" applyAlignment="1">
      <alignment horizontal="right" vertical="center"/>
    </xf>
    <xf numFmtId="0" fontId="14" fillId="0" borderId="5" xfId="17" applyFont="1" applyBorder="1" applyAlignment="1">
      <alignment horizontal="right" vertical="center"/>
    </xf>
    <xf numFmtId="0" fontId="14" fillId="0" borderId="20" xfId="17" applyFont="1" applyBorder="1" applyAlignment="1">
      <alignment horizontal="right" vertical="center"/>
    </xf>
    <xf numFmtId="0" fontId="9" fillId="0" borderId="51" xfId="17" applyFont="1" applyBorder="1" applyAlignment="1">
      <alignment horizontal="center" vertical="center"/>
    </xf>
    <xf numFmtId="0" fontId="12" fillId="0" borderId="52" xfId="17" applyFont="1" applyBorder="1" applyAlignment="1">
      <alignment vertical="center"/>
    </xf>
    <xf numFmtId="0" fontId="18" fillId="0" borderId="52" xfId="17" applyFont="1" applyBorder="1" applyAlignment="1">
      <alignment vertical="center"/>
    </xf>
    <xf numFmtId="0" fontId="12" fillId="0" borderId="53" xfId="17" applyFont="1" applyBorder="1" applyAlignment="1">
      <alignment vertical="center"/>
    </xf>
    <xf numFmtId="0" fontId="14" fillId="0" borderId="54" xfId="17" applyFont="1" applyBorder="1" applyAlignment="1">
      <alignment horizontal="right" vertical="center"/>
    </xf>
    <xf numFmtId="0" fontId="14" fillId="0" borderId="55" xfId="17" applyFont="1" applyBorder="1" applyAlignment="1">
      <alignment horizontal="right" vertical="center"/>
    </xf>
    <xf numFmtId="0" fontId="14" fillId="0" borderId="56" xfId="17" applyFont="1" applyBorder="1" applyAlignment="1">
      <alignment horizontal="right" vertical="center"/>
    </xf>
    <xf numFmtId="0" fontId="14" fillId="0" borderId="57" xfId="17" applyFont="1" applyBorder="1" applyAlignment="1">
      <alignment horizontal="right" vertical="center"/>
    </xf>
    <xf numFmtId="0" fontId="14" fillId="0" borderId="58" xfId="17" applyFont="1" applyBorder="1" applyAlignment="1">
      <alignment horizontal="right" vertical="center"/>
    </xf>
    <xf numFmtId="0" fontId="14" fillId="0" borderId="59" xfId="17" applyFont="1" applyBorder="1" applyAlignment="1">
      <alignment horizontal="right" vertical="center"/>
    </xf>
    <xf numFmtId="0" fontId="9" fillId="0" borderId="60" xfId="17" applyFont="1" applyBorder="1" applyAlignment="1">
      <alignment horizontal="center"/>
    </xf>
    <xf numFmtId="0" fontId="9" fillId="0" borderId="61" xfId="17" applyFont="1" applyBorder="1"/>
    <xf numFmtId="0" fontId="18" fillId="0" borderId="61" xfId="17" applyFont="1" applyBorder="1"/>
    <xf numFmtId="0" fontId="12" fillId="0" borderId="61" xfId="17" applyFont="1" applyBorder="1"/>
    <xf numFmtId="0" fontId="12" fillId="0" borderId="62" xfId="17" applyFont="1" applyBorder="1"/>
  </cellXfs>
  <cellStyles count="38">
    <cellStyle name="Chapitre" xfId="31"/>
    <cellStyle name="Euro" xfId="15"/>
    <cellStyle name="Euro 2" xfId="26"/>
    <cellStyle name="Euro 3" xfId="28"/>
    <cellStyle name="Lien hypertexte 2" xfId="35"/>
    <cellStyle name="Milliers" xfId="37" builtinId="3"/>
    <cellStyle name="Milliers [0] 2" xfId="8"/>
    <cellStyle name="Milliers [0] 2 2 2" xfId="3"/>
    <cellStyle name="Milliers [0] 2 3" xfId="9"/>
    <cellStyle name="Milliers 10" xfId="2"/>
    <cellStyle name="Milliers 2" xfId="13"/>
    <cellStyle name="Milliers 2 2" xfId="14"/>
    <cellStyle name="Milliers 2 2 2" xfId="24"/>
    <cellStyle name="Milliers 2 2 3" xfId="6"/>
    <cellStyle name="Milliers 2 3" xfId="16"/>
    <cellStyle name="Milliers 2 4" xfId="27"/>
    <cellStyle name="Milliers 2 5" xfId="29"/>
    <cellStyle name="Milliers 3" xfId="18"/>
    <cellStyle name="Monétaire 2 2 2" xfId="5"/>
    <cellStyle name="Monétaire 2 2 2 2" xfId="12"/>
    <cellStyle name="Monétaire 2 2 2 3" xfId="30"/>
    <cellStyle name="Monétaire 2 2 2 4" xfId="33"/>
    <cellStyle name="Monétaire 2 4" xfId="7"/>
    <cellStyle name="Normal" xfId="0" builtinId="0"/>
    <cellStyle name="Normal 10" xfId="1"/>
    <cellStyle name="Normal 2" xfId="11"/>
    <cellStyle name="Normal 2 2" xfId="19"/>
    <cellStyle name="Normal 2 3" xfId="20"/>
    <cellStyle name="Normal 2 4" xfId="17"/>
    <cellStyle name="Normal 3" xfId="10"/>
    <cellStyle name="Normal 4" xfId="23"/>
    <cellStyle name="Normal 4 2" xfId="25"/>
    <cellStyle name="Normal 5 3 10" xfId="36"/>
    <cellStyle name="Normal 6" xfId="34"/>
    <cellStyle name="Normal_Chiffrage-CES+Clos et couvert" xfId="4"/>
    <cellStyle name="Pourcentage 2" xfId="21"/>
    <cellStyle name="Pourcentage 3" xfId="22"/>
    <cellStyle name="Renvoi Ligne" xfId="32"/>
  </cellStyles>
  <dxfs count="0"/>
  <tableStyles count="0" defaultTableStyle="TableStyleMedium2" defaultPivotStyle="PivotStyleLight16"/>
  <colors>
    <mruColors>
      <color rgb="FFFF3399"/>
      <color rgb="FFFF99CC"/>
      <color rgb="FF66FF66"/>
      <color rgb="FFA50021"/>
      <color rgb="FFCC99FF"/>
      <color rgb="FF000066"/>
      <color rgb="FFFF0000"/>
      <color rgb="FF996633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5074%20FM%20P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AffHEP\Affaires\Boulogne%20-%20Lot%20AA%20ZAC%20Seguin%20-%20NEXITY\8%20-%20DOSSIER%20TRANSFERT\4%20-%20BM04%20-%20Ilot%20AA%20nexity%20-%20Remise%20d'offre%20finale%20-%20Transfer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%20DOSSIER%20AFFAIRE%20ODAXIA\30137%20ILOT%20D%20-%20ZAC%20MARINE\30137%20Dqe\30137%20Dqe%20CFO\En%20cours\30137%20ILOT%20D%20-%20ZAC%20MARINE_DQE_Lot%20Electricit&#233;_2_enCour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Liste%20ap-sanitaires%20v1.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LYON2\DCE\DQECH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ARCOT\DCE\Cadres%20DPGF%20entreprises\EST-APDb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_GENDRY\LOG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1-REFERENCE ESPACES"/>
      <sheetName val="2- FICHES ESPACES"/>
      <sheetName val="3-DEBITS NORMALISES"/>
      <sheetName val="4- EQUIPEMENTS LOCAUX"/>
      <sheetName val="5- ESTIMATION APS"/>
      <sheetName val="6A-DEBITS PRODUCTION"/>
      <sheetName val="6B-Debits Prod"/>
      <sheetName val="7- DEBITS-COLONNE"/>
      <sheetName val="8-CUMUL-ETAGE"/>
      <sheetName val="9- ESTIMATION APD "/>
      <sheetName val="10-Estim PRO"/>
      <sheetName val="11-Récap PRO"/>
      <sheetName val="ELEC"/>
      <sheetName val="Comparaison"/>
      <sheetName val="Prix prise"/>
      <sheetName val="Prix tuyauterie alimentation"/>
      <sheetName val="PRIX PRODU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7">
          <cell r="B17" t="str">
            <v>2.2.1</v>
          </cell>
          <cell r="C17" t="str">
            <v>ORIGINE DES INSTALLATIONS</v>
          </cell>
        </row>
        <row r="19">
          <cell r="B19" t="str">
            <v>2.2.1.1</v>
          </cell>
          <cell r="C19" t="str">
            <v>Oxygène</v>
          </cell>
        </row>
        <row r="20">
          <cell r="C20" t="str">
            <v>Liaison plate-forme Extérieure-Bâtiment</v>
          </cell>
        </row>
        <row r="22">
          <cell r="C22" t="str">
            <v>Tube cuivre DN 14</v>
          </cell>
          <cell r="I22" t="str">
            <v>ml</v>
          </cell>
          <cell r="J22">
            <v>400</v>
          </cell>
          <cell r="K22">
            <v>36</v>
          </cell>
          <cell r="L22">
            <v>14400</v>
          </cell>
        </row>
        <row r="23">
          <cell r="C23" t="str">
            <v>Protection des tubes contre les chocs et la corrosion</v>
          </cell>
          <cell r="I23" t="str">
            <v>ens</v>
          </cell>
          <cell r="J23">
            <v>1</v>
          </cell>
          <cell r="K23">
            <v>200</v>
          </cell>
          <cell r="L23">
            <v>200</v>
          </cell>
        </row>
        <row r="24">
          <cell r="L24">
            <v>0</v>
          </cell>
        </row>
        <row r="25">
          <cell r="C25" t="str">
            <v xml:space="preserve">Vanne sous coffret, étiquetage </v>
          </cell>
          <cell r="I25" t="str">
            <v>u</v>
          </cell>
          <cell r="J25">
            <v>2</v>
          </cell>
          <cell r="K25">
            <v>100</v>
          </cell>
          <cell r="L25">
            <v>200</v>
          </cell>
        </row>
        <row r="26">
          <cell r="L26">
            <v>0</v>
          </cell>
        </row>
        <row r="27">
          <cell r="C27" t="str">
            <v>Ensemble VSP</v>
          </cell>
          <cell r="I27" t="str">
            <v>u</v>
          </cell>
          <cell r="J27">
            <v>6</v>
          </cell>
          <cell r="K27">
            <v>450</v>
          </cell>
          <cell r="L27">
            <v>2700</v>
          </cell>
        </row>
        <row r="28">
          <cell r="G28" t="str">
            <v>Sous-total</v>
          </cell>
          <cell r="L28">
            <v>17500</v>
          </cell>
        </row>
        <row r="30">
          <cell r="B30" t="str">
            <v>2.2.1.2</v>
          </cell>
          <cell r="C30" t="str">
            <v>Vide Médical-Vide Dentaire</v>
          </cell>
        </row>
        <row r="32">
          <cell r="C32" t="str">
            <v xml:space="preserve">Vanne sous coffret, étiquetage </v>
          </cell>
          <cell r="I32" t="str">
            <v>u</v>
          </cell>
          <cell r="J32">
            <v>8</v>
          </cell>
          <cell r="K32">
            <v>100</v>
          </cell>
          <cell r="L32">
            <v>800</v>
          </cell>
        </row>
        <row r="34">
          <cell r="G34" t="str">
            <v>Sous-total</v>
          </cell>
          <cell r="L34">
            <v>800</v>
          </cell>
        </row>
        <row r="36">
          <cell r="B36" t="str">
            <v>2.2.1.3</v>
          </cell>
          <cell r="C36" t="str">
            <v>Air Comprimé Médical et Non Médical</v>
          </cell>
        </row>
        <row r="38">
          <cell r="C38" t="str">
            <v xml:space="preserve">Vanne sous coffret, étiquetage </v>
          </cell>
          <cell r="I38" t="str">
            <v>u</v>
          </cell>
          <cell r="J38">
            <v>3</v>
          </cell>
          <cell r="K38">
            <v>100</v>
          </cell>
          <cell r="L38">
            <v>300</v>
          </cell>
        </row>
        <row r="40">
          <cell r="C40" t="str">
            <v>Ensemble VSP</v>
          </cell>
          <cell r="I40" t="str">
            <v>u</v>
          </cell>
          <cell r="J40">
            <v>4</v>
          </cell>
          <cell r="K40">
            <v>450</v>
          </cell>
          <cell r="L40">
            <v>1800</v>
          </cell>
        </row>
        <row r="42">
          <cell r="G42" t="str">
            <v>Sous-total</v>
          </cell>
          <cell r="L42">
            <v>2100</v>
          </cell>
        </row>
        <row r="44">
          <cell r="G44" t="str">
            <v>Sous-total</v>
          </cell>
          <cell r="L44">
            <v>20400</v>
          </cell>
        </row>
        <row r="46">
          <cell r="B46" t="str">
            <v>2.2.2</v>
          </cell>
          <cell r="C46" t="str">
            <v>DISTRIBUTION DANS LE BATIMENT</v>
          </cell>
        </row>
        <row r="48">
          <cell r="B48" t="str">
            <v>2.2.2.1</v>
          </cell>
          <cell r="C48" t="str">
            <v>Réseau de distribution primaire</v>
          </cell>
          <cell r="L48">
            <v>0</v>
          </cell>
        </row>
        <row r="49">
          <cell r="L49">
            <v>0</v>
          </cell>
        </row>
        <row r="50">
          <cell r="C50" t="str">
            <v>Oxygène</v>
          </cell>
        </row>
        <row r="51">
          <cell r="C51" t="str">
            <v>Réseaux et colonnes</v>
          </cell>
          <cell r="L51">
            <v>0</v>
          </cell>
        </row>
        <row r="52">
          <cell r="C52" t="str">
            <v>Tube cuivre</v>
          </cell>
          <cell r="L52">
            <v>0</v>
          </cell>
        </row>
        <row r="53">
          <cell r="C53" t="str">
            <v>DN 10</v>
          </cell>
          <cell r="I53" t="str">
            <v>ml</v>
          </cell>
          <cell r="K53">
            <v>21.1</v>
          </cell>
          <cell r="L53">
            <v>0</v>
          </cell>
        </row>
        <row r="54">
          <cell r="C54" t="str">
            <v>DN 12</v>
          </cell>
          <cell r="I54" t="str">
            <v>ml</v>
          </cell>
          <cell r="J54">
            <v>527</v>
          </cell>
          <cell r="K54">
            <v>21.7</v>
          </cell>
          <cell r="L54">
            <v>11435.9</v>
          </cell>
        </row>
        <row r="55">
          <cell r="C55" t="str">
            <v>DN 14</v>
          </cell>
          <cell r="I55" t="str">
            <v>ml</v>
          </cell>
          <cell r="K55">
            <v>22</v>
          </cell>
          <cell r="L55">
            <v>0</v>
          </cell>
        </row>
        <row r="56">
          <cell r="L56">
            <v>0</v>
          </cell>
        </row>
        <row r="57">
          <cell r="C57" t="str">
            <v xml:space="preserve">Vannes </v>
          </cell>
          <cell r="L57">
            <v>0</v>
          </cell>
        </row>
        <row r="58">
          <cell r="C58" t="str">
            <v>DN 10</v>
          </cell>
          <cell r="I58" t="str">
            <v>u</v>
          </cell>
          <cell r="K58">
            <v>25</v>
          </cell>
          <cell r="L58">
            <v>0</v>
          </cell>
        </row>
        <row r="59">
          <cell r="C59" t="str">
            <v>DN 12</v>
          </cell>
          <cell r="I59" t="str">
            <v>u</v>
          </cell>
          <cell r="J59">
            <v>16</v>
          </cell>
          <cell r="K59">
            <v>25</v>
          </cell>
          <cell r="L59">
            <v>400</v>
          </cell>
        </row>
        <row r="60">
          <cell r="C60" t="str">
            <v>DN 14</v>
          </cell>
          <cell r="I60" t="str">
            <v>u</v>
          </cell>
          <cell r="J60">
            <v>14</v>
          </cell>
          <cell r="K60">
            <v>28.2</v>
          </cell>
          <cell r="L60">
            <v>394.8</v>
          </cell>
        </row>
        <row r="61">
          <cell r="C61" t="str">
            <v>Coffret pour vannes, plombé et vitré</v>
          </cell>
          <cell r="I61" t="str">
            <v>u</v>
          </cell>
          <cell r="J61">
            <v>3</v>
          </cell>
          <cell r="K61">
            <v>35</v>
          </cell>
          <cell r="L61">
            <v>105</v>
          </cell>
        </row>
        <row r="62">
          <cell r="L62">
            <v>0</v>
          </cell>
        </row>
        <row r="63">
          <cell r="C63" t="str">
            <v>Protection  mécanique des tubes (commun à tous gaz)</v>
          </cell>
          <cell r="I63" t="str">
            <v>ens</v>
          </cell>
          <cell r="L63">
            <v>0</v>
          </cell>
        </row>
        <row r="64">
          <cell r="C64" t="str">
            <v xml:space="preserve">Supportage des canalisations (chemin de câble commun </v>
          </cell>
          <cell r="L64">
            <v>0</v>
          </cell>
        </row>
        <row r="65">
          <cell r="C65" t="str">
            <v>à tous gaz)</v>
          </cell>
          <cell r="I65" t="str">
            <v>ens</v>
          </cell>
          <cell r="L65">
            <v>0</v>
          </cell>
        </row>
        <row r="66">
          <cell r="C66" t="str">
            <v>Protection coupe feu (gaine CF dans locaux à risque particulier)</v>
          </cell>
          <cell r="L66">
            <v>0</v>
          </cell>
        </row>
        <row r="67">
          <cell r="C67" t="str">
            <v>(commun à tous gaz)</v>
          </cell>
          <cell r="I67" t="str">
            <v>ml</v>
          </cell>
          <cell r="J67">
            <v>20</v>
          </cell>
          <cell r="K67">
            <v>280</v>
          </cell>
          <cell r="L67">
            <v>5600</v>
          </cell>
        </row>
        <row r="68">
          <cell r="C68" t="str">
            <v>Robinet de purge</v>
          </cell>
          <cell r="I68" t="str">
            <v>ens</v>
          </cell>
          <cell r="J68">
            <v>4</v>
          </cell>
          <cell r="K68">
            <v>36</v>
          </cell>
          <cell r="L68">
            <v>144</v>
          </cell>
        </row>
        <row r="69">
          <cell r="C69" t="str">
            <v>Fourreaux MO</v>
          </cell>
          <cell r="I69" t="str">
            <v>ml</v>
          </cell>
          <cell r="J69">
            <v>155</v>
          </cell>
          <cell r="K69">
            <v>5</v>
          </cell>
          <cell r="L69">
            <v>775</v>
          </cell>
        </row>
        <row r="70">
          <cell r="C70" t="str">
            <v>Repérage, peinture..</v>
          </cell>
          <cell r="I70" t="str">
            <v>ens</v>
          </cell>
          <cell r="J70">
            <v>1</v>
          </cell>
          <cell r="K70">
            <v>750</v>
          </cell>
          <cell r="L70">
            <v>750</v>
          </cell>
        </row>
        <row r="71">
          <cell r="L71">
            <v>0</v>
          </cell>
        </row>
        <row r="72">
          <cell r="C72" t="str">
            <v>Air Comprimé Médical</v>
          </cell>
        </row>
        <row r="73">
          <cell r="C73" t="str">
            <v>Réseaux et colonnes</v>
          </cell>
          <cell r="L73">
            <v>0</v>
          </cell>
        </row>
        <row r="74">
          <cell r="C74" t="str">
            <v>Tube cuivre</v>
          </cell>
          <cell r="L74">
            <v>0</v>
          </cell>
        </row>
        <row r="75">
          <cell r="C75" t="str">
            <v>DN 10</v>
          </cell>
          <cell r="I75" t="str">
            <v>ml</v>
          </cell>
          <cell r="K75">
            <v>21.1</v>
          </cell>
          <cell r="L75">
            <v>0</v>
          </cell>
        </row>
        <row r="76">
          <cell r="C76" t="str">
            <v>DN 12</v>
          </cell>
          <cell r="I76" t="str">
            <v>ml</v>
          </cell>
          <cell r="J76">
            <v>29</v>
          </cell>
          <cell r="K76">
            <v>21.7</v>
          </cell>
          <cell r="L76">
            <v>629.29999999999995</v>
          </cell>
        </row>
        <row r="77">
          <cell r="C77" t="str">
            <v>DN 14</v>
          </cell>
          <cell r="I77" t="str">
            <v>ml</v>
          </cell>
          <cell r="K77">
            <v>22.3</v>
          </cell>
          <cell r="L77">
            <v>0</v>
          </cell>
        </row>
        <row r="78">
          <cell r="C78" t="str">
            <v>DN 16</v>
          </cell>
          <cell r="I78" t="str">
            <v>ml</v>
          </cell>
          <cell r="K78">
            <v>23</v>
          </cell>
          <cell r="L78">
            <v>0</v>
          </cell>
        </row>
        <row r="79">
          <cell r="C79" t="str">
            <v>DN 20</v>
          </cell>
          <cell r="I79" t="str">
            <v>ml</v>
          </cell>
          <cell r="K79">
            <v>28.1</v>
          </cell>
          <cell r="L79">
            <v>0</v>
          </cell>
        </row>
        <row r="80">
          <cell r="C80" t="str">
            <v>DN 26</v>
          </cell>
          <cell r="I80" t="str">
            <v>ml</v>
          </cell>
          <cell r="K80">
            <v>30.3</v>
          </cell>
          <cell r="L80">
            <v>0</v>
          </cell>
        </row>
        <row r="81">
          <cell r="C81" t="str">
            <v>DN 30</v>
          </cell>
          <cell r="I81" t="str">
            <v>ml</v>
          </cell>
          <cell r="K81">
            <v>36</v>
          </cell>
          <cell r="L81">
            <v>0</v>
          </cell>
        </row>
        <row r="82">
          <cell r="L82">
            <v>0</v>
          </cell>
        </row>
        <row r="83">
          <cell r="C83" t="str">
            <v xml:space="preserve">Vannes </v>
          </cell>
          <cell r="L83">
            <v>0</v>
          </cell>
        </row>
        <row r="84">
          <cell r="C84" t="str">
            <v>DN 10</v>
          </cell>
          <cell r="I84" t="str">
            <v>u</v>
          </cell>
          <cell r="J84">
            <v>8</v>
          </cell>
          <cell r="K84">
            <v>25</v>
          </cell>
          <cell r="L84">
            <v>200</v>
          </cell>
        </row>
        <row r="85">
          <cell r="C85" t="str">
            <v>DN 12</v>
          </cell>
          <cell r="I85" t="str">
            <v>u</v>
          </cell>
          <cell r="K85">
            <v>25</v>
          </cell>
          <cell r="L85">
            <v>0</v>
          </cell>
        </row>
        <row r="86">
          <cell r="C86" t="str">
            <v>DN 14</v>
          </cell>
          <cell r="I86" t="str">
            <v>u</v>
          </cell>
          <cell r="K86">
            <v>28.2</v>
          </cell>
          <cell r="L86">
            <v>0</v>
          </cell>
        </row>
        <row r="87">
          <cell r="C87" t="str">
            <v>DN 16</v>
          </cell>
          <cell r="I87" t="str">
            <v>u</v>
          </cell>
          <cell r="J87">
            <v>6</v>
          </cell>
          <cell r="K87">
            <v>29.9</v>
          </cell>
          <cell r="L87">
            <v>179.39999999999998</v>
          </cell>
        </row>
        <row r="88">
          <cell r="C88" t="str">
            <v>DN 20</v>
          </cell>
          <cell r="I88" t="str">
            <v>u</v>
          </cell>
          <cell r="J88">
            <v>4</v>
          </cell>
          <cell r="K88">
            <v>30.1</v>
          </cell>
          <cell r="L88">
            <v>120.4</v>
          </cell>
        </row>
        <row r="89">
          <cell r="C89" t="str">
            <v>DN 26</v>
          </cell>
          <cell r="I89" t="str">
            <v>u</v>
          </cell>
          <cell r="K89">
            <v>39</v>
          </cell>
          <cell r="L89">
            <v>0</v>
          </cell>
        </row>
        <row r="90">
          <cell r="C90" t="str">
            <v>DN 30</v>
          </cell>
          <cell r="I90" t="str">
            <v>u</v>
          </cell>
          <cell r="K90">
            <v>45</v>
          </cell>
          <cell r="L90">
            <v>0</v>
          </cell>
        </row>
        <row r="91">
          <cell r="C91" t="str">
            <v>Coffret pour vannes, plombé et vitré</v>
          </cell>
          <cell r="I91" t="str">
            <v>u</v>
          </cell>
          <cell r="J91">
            <v>4</v>
          </cell>
          <cell r="K91">
            <v>35</v>
          </cell>
          <cell r="L91">
            <v>140</v>
          </cell>
        </row>
        <row r="92">
          <cell r="L92">
            <v>0</v>
          </cell>
        </row>
        <row r="93">
          <cell r="C93" t="str">
            <v xml:space="preserve">Supportage des canalisations </v>
          </cell>
          <cell r="I93" t="str">
            <v>ens</v>
          </cell>
          <cell r="L93">
            <v>0</v>
          </cell>
        </row>
        <row r="94">
          <cell r="C94" t="str">
            <v>Robinet de purge</v>
          </cell>
          <cell r="I94" t="str">
            <v>ens</v>
          </cell>
          <cell r="J94">
            <v>3</v>
          </cell>
          <cell r="K94">
            <v>36</v>
          </cell>
          <cell r="L94">
            <v>108</v>
          </cell>
        </row>
        <row r="95">
          <cell r="C95" t="str">
            <v>Fourreaux MO</v>
          </cell>
          <cell r="I95" t="str">
            <v>ens</v>
          </cell>
          <cell r="K95">
            <v>5</v>
          </cell>
          <cell r="L95">
            <v>0</v>
          </cell>
        </row>
        <row r="96">
          <cell r="C96" t="str">
            <v>Repérage, peinture..</v>
          </cell>
          <cell r="I96" t="str">
            <v>ens</v>
          </cell>
          <cell r="J96">
            <v>1</v>
          </cell>
          <cell r="K96">
            <v>750</v>
          </cell>
          <cell r="L96">
            <v>750</v>
          </cell>
        </row>
        <row r="97">
          <cell r="L97">
            <v>0</v>
          </cell>
        </row>
        <row r="98">
          <cell r="C98" t="str">
            <v>Vide Médical</v>
          </cell>
        </row>
        <row r="99">
          <cell r="C99" t="str">
            <v>Tube cuivre</v>
          </cell>
          <cell r="L99">
            <v>0</v>
          </cell>
        </row>
        <row r="100">
          <cell r="C100" t="str">
            <v>DN 30</v>
          </cell>
          <cell r="I100" t="str">
            <v>ml</v>
          </cell>
          <cell r="K100">
            <v>36</v>
          </cell>
          <cell r="L100">
            <v>0</v>
          </cell>
        </row>
        <row r="101">
          <cell r="C101" t="str">
            <v>DN 26</v>
          </cell>
          <cell r="I101" t="str">
            <v>ml</v>
          </cell>
          <cell r="K101">
            <v>30.3</v>
          </cell>
          <cell r="L101">
            <v>0</v>
          </cell>
        </row>
        <row r="102">
          <cell r="C102" t="str">
            <v>DN 20</v>
          </cell>
          <cell r="I102" t="str">
            <v>ml</v>
          </cell>
          <cell r="J102">
            <v>385</v>
          </cell>
          <cell r="K102">
            <v>28.1</v>
          </cell>
          <cell r="L102">
            <v>10818.5</v>
          </cell>
        </row>
        <row r="103">
          <cell r="C103" t="str">
            <v>DN 16</v>
          </cell>
          <cell r="I103" t="str">
            <v>ml</v>
          </cell>
          <cell r="K103">
            <v>23</v>
          </cell>
          <cell r="L103">
            <v>0</v>
          </cell>
        </row>
        <row r="104">
          <cell r="C104" t="str">
            <v>DN 14</v>
          </cell>
          <cell r="I104" t="str">
            <v>ml</v>
          </cell>
          <cell r="K104">
            <v>22.3</v>
          </cell>
          <cell r="L104">
            <v>0</v>
          </cell>
        </row>
        <row r="105">
          <cell r="C105" t="str">
            <v>DN 12</v>
          </cell>
          <cell r="I105" t="str">
            <v>ml</v>
          </cell>
          <cell r="K105">
            <v>21.7</v>
          </cell>
          <cell r="L105">
            <v>0</v>
          </cell>
        </row>
        <row r="106">
          <cell r="C106" t="str">
            <v>DN 10</v>
          </cell>
          <cell r="I106" t="str">
            <v>ml</v>
          </cell>
          <cell r="J106">
            <v>4350</v>
          </cell>
          <cell r="K106">
            <v>21.1</v>
          </cell>
          <cell r="L106">
            <v>91785</v>
          </cell>
        </row>
        <row r="107">
          <cell r="L107">
            <v>0</v>
          </cell>
        </row>
        <row r="108">
          <cell r="C108" t="str">
            <v xml:space="preserve">Vannes </v>
          </cell>
          <cell r="L108">
            <v>0</v>
          </cell>
        </row>
        <row r="109">
          <cell r="C109" t="str">
            <v>DN 30</v>
          </cell>
          <cell r="I109" t="str">
            <v>u</v>
          </cell>
          <cell r="K109">
            <v>45</v>
          </cell>
          <cell r="L109">
            <v>0</v>
          </cell>
        </row>
        <row r="110">
          <cell r="C110" t="str">
            <v>DN 26</v>
          </cell>
          <cell r="I110" t="str">
            <v>u</v>
          </cell>
          <cell r="K110">
            <v>39</v>
          </cell>
          <cell r="L110">
            <v>0</v>
          </cell>
        </row>
        <row r="111">
          <cell r="C111" t="str">
            <v>DN 20</v>
          </cell>
          <cell r="I111" t="str">
            <v>u</v>
          </cell>
          <cell r="J111">
            <v>6</v>
          </cell>
          <cell r="K111">
            <v>30.1</v>
          </cell>
          <cell r="L111">
            <v>180.60000000000002</v>
          </cell>
        </row>
        <row r="112">
          <cell r="C112" t="str">
            <v>DN 16</v>
          </cell>
          <cell r="I112" t="str">
            <v>u</v>
          </cell>
          <cell r="K112">
            <v>29.9</v>
          </cell>
          <cell r="L112">
            <v>0</v>
          </cell>
        </row>
        <row r="113">
          <cell r="C113" t="str">
            <v>DN 14</v>
          </cell>
          <cell r="I113" t="str">
            <v>u</v>
          </cell>
          <cell r="J113">
            <v>12</v>
          </cell>
          <cell r="K113">
            <v>28.2</v>
          </cell>
          <cell r="L113">
            <v>338.4</v>
          </cell>
        </row>
        <row r="114">
          <cell r="C114" t="str">
            <v>DN 12</v>
          </cell>
          <cell r="I114" t="str">
            <v>u</v>
          </cell>
          <cell r="K114">
            <v>27</v>
          </cell>
          <cell r="L114">
            <v>0</v>
          </cell>
        </row>
        <row r="115">
          <cell r="C115" t="str">
            <v>DN 10</v>
          </cell>
          <cell r="I115" t="str">
            <v>u</v>
          </cell>
          <cell r="J115">
            <v>32</v>
          </cell>
          <cell r="K115">
            <v>27</v>
          </cell>
          <cell r="L115">
            <v>864</v>
          </cell>
        </row>
        <row r="116">
          <cell r="C116" t="str">
            <v>Coffret pour vannes, plombé et vitré</v>
          </cell>
          <cell r="I116" t="str">
            <v>u</v>
          </cell>
          <cell r="J116">
            <v>6</v>
          </cell>
          <cell r="K116">
            <v>35</v>
          </cell>
          <cell r="L116">
            <v>210</v>
          </cell>
        </row>
        <row r="117">
          <cell r="L117">
            <v>0</v>
          </cell>
        </row>
        <row r="118">
          <cell r="C118" t="str">
            <v>Pots de décantation,filtre bactérien</v>
          </cell>
          <cell r="I118" t="str">
            <v>u</v>
          </cell>
          <cell r="J118">
            <v>16</v>
          </cell>
          <cell r="K118">
            <v>750</v>
          </cell>
          <cell r="L118">
            <v>12000</v>
          </cell>
        </row>
        <row r="119">
          <cell r="L119">
            <v>0</v>
          </cell>
        </row>
        <row r="120">
          <cell r="C120" t="str">
            <v>Prise en gaine tête de lit et gaine encastrée</v>
          </cell>
          <cell r="I120" t="str">
            <v>u</v>
          </cell>
          <cell r="J120">
            <v>314</v>
          </cell>
          <cell r="K120">
            <v>60</v>
          </cell>
          <cell r="L120">
            <v>18840</v>
          </cell>
        </row>
        <row r="121">
          <cell r="C121" t="str">
            <v>Prise murale en saillie</v>
          </cell>
          <cell r="I121" t="str">
            <v>u</v>
          </cell>
          <cell r="J121">
            <v>63</v>
          </cell>
          <cell r="K121">
            <v>60</v>
          </cell>
          <cell r="L121">
            <v>3780</v>
          </cell>
        </row>
        <row r="122">
          <cell r="C122" t="str">
            <v>Vanne en attente</v>
          </cell>
          <cell r="I122" t="str">
            <v>u</v>
          </cell>
          <cell r="K122">
            <v>29.9</v>
          </cell>
          <cell r="L122">
            <v>0</v>
          </cell>
        </row>
        <row r="123">
          <cell r="L123">
            <v>0</v>
          </cell>
        </row>
        <row r="124">
          <cell r="C124" t="str">
            <v>Protection  mécanique des tubes</v>
          </cell>
          <cell r="I124" t="str">
            <v>ens</v>
          </cell>
        </row>
        <row r="125">
          <cell r="C125" t="str">
            <v xml:space="preserve">Supportage des canalisations </v>
          </cell>
          <cell r="L125">
            <v>0</v>
          </cell>
        </row>
        <row r="126">
          <cell r="C126" t="str">
            <v>Robinet de purge</v>
          </cell>
          <cell r="I126" t="str">
            <v>ens</v>
          </cell>
          <cell r="J126">
            <v>4</v>
          </cell>
          <cell r="K126">
            <v>36</v>
          </cell>
          <cell r="L126">
            <v>144</v>
          </cell>
        </row>
        <row r="127">
          <cell r="C127" t="str">
            <v>Fourreaux MO</v>
          </cell>
          <cell r="I127" t="str">
            <v>ens</v>
          </cell>
          <cell r="J127">
            <v>50</v>
          </cell>
          <cell r="K127">
            <v>5</v>
          </cell>
          <cell r="L127">
            <v>250</v>
          </cell>
        </row>
        <row r="128">
          <cell r="C128" t="str">
            <v>Repérage, peinture..</v>
          </cell>
          <cell r="I128" t="str">
            <v>ens</v>
          </cell>
          <cell r="J128">
            <v>1</v>
          </cell>
          <cell r="K128">
            <v>750</v>
          </cell>
          <cell r="L128">
            <v>750</v>
          </cell>
        </row>
        <row r="129">
          <cell r="L129">
            <v>0</v>
          </cell>
        </row>
        <row r="130">
          <cell r="C130" t="str">
            <v xml:space="preserve">Canalisations PVC de rejet jusqu'en toiture y compris </v>
          </cell>
          <cell r="L130">
            <v>0</v>
          </cell>
        </row>
        <row r="131">
          <cell r="C131" t="str">
            <v>raccordement à la centrale, platine d'étanchéité,</v>
          </cell>
          <cell r="L131">
            <v>0</v>
          </cell>
        </row>
        <row r="132">
          <cell r="C132" t="str">
            <v xml:space="preserve"> manchon coupe feu, pare insectes..</v>
          </cell>
          <cell r="I132" t="str">
            <v>ml</v>
          </cell>
          <cell r="J132">
            <v>20</v>
          </cell>
          <cell r="K132">
            <v>15</v>
          </cell>
          <cell r="L132">
            <v>300</v>
          </cell>
        </row>
        <row r="134">
          <cell r="C134" t="str">
            <v>Vide Dentaire</v>
          </cell>
        </row>
        <row r="135">
          <cell r="C135" t="str">
            <v>Réseaux et colonnes</v>
          </cell>
          <cell r="L135">
            <v>0</v>
          </cell>
        </row>
        <row r="136">
          <cell r="C136" t="str">
            <v>Tube type PVC DN 40</v>
          </cell>
          <cell r="I136" t="str">
            <v>ml</v>
          </cell>
          <cell r="J136">
            <v>180</v>
          </cell>
          <cell r="K136">
            <v>30</v>
          </cell>
          <cell r="L136">
            <v>5400</v>
          </cell>
        </row>
        <row r="137">
          <cell r="C137" t="str">
            <v>Tube type PVC DN 50</v>
          </cell>
          <cell r="I137" t="str">
            <v>ml</v>
          </cell>
          <cell r="J137">
            <v>500</v>
          </cell>
          <cell r="K137">
            <v>35</v>
          </cell>
          <cell r="L137">
            <v>17500</v>
          </cell>
        </row>
        <row r="138">
          <cell r="C138" t="str">
            <v>Tube type PVC DN 110</v>
          </cell>
          <cell r="I138" t="str">
            <v>ml</v>
          </cell>
          <cell r="J138">
            <v>20</v>
          </cell>
          <cell r="K138">
            <v>40</v>
          </cell>
          <cell r="L138">
            <v>800</v>
          </cell>
        </row>
        <row r="139">
          <cell r="C139" t="str">
            <v>Tube type PVC DN 160</v>
          </cell>
          <cell r="I139" t="str">
            <v>ml</v>
          </cell>
          <cell r="J139">
            <v>20</v>
          </cell>
          <cell r="K139">
            <v>75</v>
          </cell>
          <cell r="L139">
            <v>1500</v>
          </cell>
        </row>
        <row r="140">
          <cell r="L140">
            <v>0</v>
          </cell>
        </row>
        <row r="141">
          <cell r="C141" t="str">
            <v>Calorifuge type armaflex 13mm</v>
          </cell>
          <cell r="H141" t="str">
            <v>DN 40</v>
          </cell>
          <cell r="I141" t="str">
            <v>ml</v>
          </cell>
          <cell r="J141">
            <v>50</v>
          </cell>
          <cell r="K141">
            <v>14</v>
          </cell>
          <cell r="L141">
            <v>700</v>
          </cell>
        </row>
        <row r="143">
          <cell r="C143" t="str">
            <v>Protection  mécanique des tubes</v>
          </cell>
          <cell r="I143" t="str">
            <v>ens</v>
          </cell>
          <cell r="L143">
            <v>0</v>
          </cell>
        </row>
        <row r="144">
          <cell r="C144" t="str">
            <v xml:space="preserve">Supportage des canalisations </v>
          </cell>
          <cell r="I144" t="str">
            <v>ens</v>
          </cell>
          <cell r="L144">
            <v>0</v>
          </cell>
        </row>
        <row r="145">
          <cell r="C145" t="str">
            <v>Fourreaux MO</v>
          </cell>
          <cell r="I145" t="str">
            <v>ens</v>
          </cell>
          <cell r="J145">
            <v>8</v>
          </cell>
          <cell r="K145">
            <v>5</v>
          </cell>
          <cell r="L145">
            <v>40</v>
          </cell>
        </row>
        <row r="146">
          <cell r="C146" t="str">
            <v>Repérage, peinture..</v>
          </cell>
          <cell r="I146" t="str">
            <v>ens</v>
          </cell>
          <cell r="J146">
            <v>1</v>
          </cell>
          <cell r="K146">
            <v>750</v>
          </cell>
          <cell r="L146">
            <v>750</v>
          </cell>
        </row>
        <row r="147">
          <cell r="L147">
            <v>0</v>
          </cell>
        </row>
        <row r="148">
          <cell r="C148" t="str">
            <v>Attentes pour fauteuils dentaires</v>
          </cell>
          <cell r="I148" t="str">
            <v>u</v>
          </cell>
          <cell r="J148">
            <v>55</v>
          </cell>
          <cell r="K148">
            <v>25</v>
          </cell>
          <cell r="L148">
            <v>1375</v>
          </cell>
        </row>
        <row r="150">
          <cell r="C150" t="str">
            <v>Air Comprimé Non Médical</v>
          </cell>
        </row>
        <row r="151">
          <cell r="C151" t="str">
            <v>Réseaux et colonnes</v>
          </cell>
          <cell r="L151">
            <v>0</v>
          </cell>
        </row>
        <row r="152">
          <cell r="C152" t="str">
            <v>Tube cuivre DN 10</v>
          </cell>
          <cell r="I152" t="str">
            <v>ml</v>
          </cell>
          <cell r="J152">
            <v>179</v>
          </cell>
          <cell r="K152">
            <v>27</v>
          </cell>
          <cell r="L152">
            <v>4833</v>
          </cell>
        </row>
        <row r="153">
          <cell r="L153">
            <v>0</v>
          </cell>
        </row>
        <row r="154">
          <cell r="C154" t="str">
            <v xml:space="preserve">Vannes </v>
          </cell>
          <cell r="L154">
            <v>0</v>
          </cell>
        </row>
        <row r="155">
          <cell r="C155" t="str">
            <v>DN 10</v>
          </cell>
          <cell r="I155" t="str">
            <v>u</v>
          </cell>
          <cell r="J155">
            <v>11</v>
          </cell>
          <cell r="K155">
            <v>21.1</v>
          </cell>
          <cell r="L155">
            <v>232.10000000000002</v>
          </cell>
        </row>
        <row r="156">
          <cell r="C156" t="str">
            <v>Coffret pour vannes, plombé et vitré</v>
          </cell>
          <cell r="I156" t="str">
            <v>u</v>
          </cell>
          <cell r="J156">
            <v>4</v>
          </cell>
          <cell r="K156">
            <v>35</v>
          </cell>
          <cell r="L156">
            <v>140</v>
          </cell>
        </row>
        <row r="157">
          <cell r="L157">
            <v>0</v>
          </cell>
        </row>
        <row r="158">
          <cell r="L158">
            <v>0</v>
          </cell>
        </row>
        <row r="159">
          <cell r="C159" t="str">
            <v>Protection  mécanique des tubes</v>
          </cell>
          <cell r="I159" t="str">
            <v>ens</v>
          </cell>
        </row>
        <row r="160">
          <cell r="C160" t="str">
            <v xml:space="preserve">Supportage des canalisations </v>
          </cell>
          <cell r="I160" t="str">
            <v>ens</v>
          </cell>
          <cell r="L160">
            <v>0</v>
          </cell>
        </row>
        <row r="161">
          <cell r="C161" t="str">
            <v>Robinet de purge</v>
          </cell>
          <cell r="I161" t="str">
            <v>ens</v>
          </cell>
          <cell r="J161">
            <v>4</v>
          </cell>
          <cell r="K161">
            <v>36</v>
          </cell>
          <cell r="L161">
            <v>144</v>
          </cell>
        </row>
        <row r="162">
          <cell r="C162" t="str">
            <v>Fourreaux MO</v>
          </cell>
          <cell r="I162" t="str">
            <v>ens</v>
          </cell>
          <cell r="K162">
            <v>5</v>
          </cell>
          <cell r="L162">
            <v>0</v>
          </cell>
        </row>
        <row r="163">
          <cell r="C163" t="str">
            <v>Repérage, peinture..</v>
          </cell>
          <cell r="I163" t="str">
            <v>ens</v>
          </cell>
          <cell r="J163">
            <v>1</v>
          </cell>
          <cell r="K163">
            <v>750</v>
          </cell>
          <cell r="L163">
            <v>750</v>
          </cell>
        </row>
        <row r="164">
          <cell r="L164">
            <v>0</v>
          </cell>
        </row>
        <row r="165">
          <cell r="G165" t="str">
            <v xml:space="preserve">Sous-total </v>
          </cell>
          <cell r="L165">
            <v>196156.4</v>
          </cell>
        </row>
        <row r="167">
          <cell r="B167" t="str">
            <v>2.2.2.1</v>
          </cell>
          <cell r="C167" t="str">
            <v>Réseau de distribution secondaire</v>
          </cell>
          <cell r="L167">
            <v>0</v>
          </cell>
        </row>
        <row r="168">
          <cell r="L168">
            <v>0</v>
          </cell>
        </row>
        <row r="169">
          <cell r="C169" t="str">
            <v>Oxygène</v>
          </cell>
        </row>
        <row r="170">
          <cell r="C170" t="str">
            <v>Régulateurs seconde détente sous coffret</v>
          </cell>
          <cell r="I170" t="str">
            <v>u</v>
          </cell>
          <cell r="J170">
            <v>16</v>
          </cell>
          <cell r="K170">
            <v>400</v>
          </cell>
          <cell r="L170">
            <v>6400</v>
          </cell>
        </row>
        <row r="171">
          <cell r="L171">
            <v>0</v>
          </cell>
        </row>
        <row r="172">
          <cell r="C172" t="str">
            <v xml:space="preserve">Vannes </v>
          </cell>
          <cell r="L172">
            <v>0</v>
          </cell>
        </row>
        <row r="173">
          <cell r="C173" t="str">
            <v>DN 12</v>
          </cell>
          <cell r="I173" t="str">
            <v>u</v>
          </cell>
          <cell r="K173">
            <v>27</v>
          </cell>
          <cell r="L173">
            <v>0</v>
          </cell>
        </row>
        <row r="174">
          <cell r="C174" t="str">
            <v>DN 10</v>
          </cell>
          <cell r="I174" t="str">
            <v>u</v>
          </cell>
          <cell r="J174">
            <v>4280</v>
          </cell>
          <cell r="K174">
            <v>27</v>
          </cell>
          <cell r="L174">
            <v>115560</v>
          </cell>
        </row>
        <row r="175">
          <cell r="C175" t="str">
            <v>Coffret pour vannes, plombé et vitré</v>
          </cell>
          <cell r="I175" t="str">
            <v>u</v>
          </cell>
          <cell r="K175">
            <v>35</v>
          </cell>
          <cell r="L175">
            <v>0</v>
          </cell>
        </row>
        <row r="176">
          <cell r="L176">
            <v>0</v>
          </cell>
        </row>
        <row r="177">
          <cell r="C177" t="str">
            <v>Tube cuivre</v>
          </cell>
          <cell r="L177">
            <v>0</v>
          </cell>
        </row>
        <row r="178">
          <cell r="C178" t="str">
            <v>DN 12</v>
          </cell>
          <cell r="I178" t="str">
            <v>ml</v>
          </cell>
          <cell r="K178">
            <v>21.7</v>
          </cell>
          <cell r="L178">
            <v>0</v>
          </cell>
        </row>
        <row r="179">
          <cell r="C179" t="str">
            <v>DN 10</v>
          </cell>
          <cell r="I179" t="str">
            <v>ml</v>
          </cell>
          <cell r="K179">
            <v>21.1</v>
          </cell>
          <cell r="L179">
            <v>0</v>
          </cell>
        </row>
        <row r="180">
          <cell r="C180" t="str">
            <v xml:space="preserve">DN 8 </v>
          </cell>
          <cell r="I180" t="str">
            <v>ml</v>
          </cell>
          <cell r="K180">
            <v>20.399999999999999</v>
          </cell>
          <cell r="L180">
            <v>0</v>
          </cell>
        </row>
        <row r="181">
          <cell r="L181">
            <v>0</v>
          </cell>
        </row>
        <row r="182">
          <cell r="C182" t="str">
            <v>Protection  mécanique des tubes</v>
          </cell>
          <cell r="I182" t="str">
            <v>ens</v>
          </cell>
          <cell r="L182">
            <v>0</v>
          </cell>
        </row>
        <row r="183">
          <cell r="C183" t="str">
            <v xml:space="preserve">Supportage des canalisations (chemin de câble commun </v>
          </cell>
          <cell r="L183">
            <v>0</v>
          </cell>
        </row>
        <row r="184">
          <cell r="C184" t="str">
            <v>à tous gaz)</v>
          </cell>
          <cell r="I184" t="str">
            <v>ens</v>
          </cell>
          <cell r="L184">
            <v>0</v>
          </cell>
        </row>
        <row r="185">
          <cell r="C185" t="str">
            <v>Fourreaux</v>
          </cell>
          <cell r="I185" t="str">
            <v>ml</v>
          </cell>
          <cell r="K185">
            <v>5</v>
          </cell>
          <cell r="L185">
            <v>0</v>
          </cell>
        </row>
        <row r="186">
          <cell r="C186" t="str">
            <v>Repérage, peinture..</v>
          </cell>
          <cell r="I186" t="str">
            <v>ens</v>
          </cell>
          <cell r="J186">
            <v>1</v>
          </cell>
          <cell r="K186">
            <v>750</v>
          </cell>
          <cell r="L186">
            <v>750</v>
          </cell>
        </row>
        <row r="187">
          <cell r="L187">
            <v>0</v>
          </cell>
        </row>
        <row r="188">
          <cell r="C188" t="str">
            <v>Prise en gaine tête de lit et gaine encastrée</v>
          </cell>
          <cell r="I188" t="str">
            <v>u</v>
          </cell>
          <cell r="J188">
            <v>314</v>
          </cell>
          <cell r="K188">
            <v>60</v>
          </cell>
          <cell r="L188">
            <v>18840</v>
          </cell>
        </row>
        <row r="189">
          <cell r="C189" t="str">
            <v>Prise murale en saillie</v>
          </cell>
          <cell r="I189" t="str">
            <v>u</v>
          </cell>
          <cell r="J189">
            <v>57</v>
          </cell>
          <cell r="K189">
            <v>60</v>
          </cell>
          <cell r="L189">
            <v>3420</v>
          </cell>
        </row>
        <row r="190">
          <cell r="L190">
            <v>0</v>
          </cell>
        </row>
        <row r="191">
          <cell r="C191" t="str">
            <v>Air Comprimé Médical</v>
          </cell>
          <cell r="L191">
            <v>0</v>
          </cell>
        </row>
        <row r="192">
          <cell r="C192" t="str">
            <v>Régulateurs seconde détente sous coffret</v>
          </cell>
          <cell r="L192">
            <v>0</v>
          </cell>
        </row>
        <row r="193">
          <cell r="C193" t="str">
            <v>ACM 4 bars</v>
          </cell>
          <cell r="I193" t="str">
            <v>u</v>
          </cell>
          <cell r="J193">
            <v>4</v>
          </cell>
          <cell r="K193">
            <v>400</v>
          </cell>
          <cell r="L193">
            <v>1600</v>
          </cell>
        </row>
        <row r="194">
          <cell r="C194" t="str">
            <v>ACM 8 bars</v>
          </cell>
          <cell r="I194" t="str">
            <v>u</v>
          </cell>
          <cell r="J194">
            <v>4</v>
          </cell>
          <cell r="K194">
            <v>400</v>
          </cell>
          <cell r="L194">
            <v>1600</v>
          </cell>
        </row>
        <row r="195">
          <cell r="L195">
            <v>0</v>
          </cell>
        </row>
        <row r="196">
          <cell r="C196" t="str">
            <v xml:space="preserve">Vannes </v>
          </cell>
          <cell r="L196">
            <v>0</v>
          </cell>
        </row>
        <row r="197">
          <cell r="C197" t="str">
            <v>DN 12</v>
          </cell>
          <cell r="I197" t="str">
            <v>u</v>
          </cell>
          <cell r="K197">
            <v>27</v>
          </cell>
          <cell r="L197">
            <v>0</v>
          </cell>
        </row>
        <row r="198">
          <cell r="C198" t="str">
            <v>DN 10</v>
          </cell>
          <cell r="I198" t="str">
            <v>u</v>
          </cell>
          <cell r="J198">
            <v>8</v>
          </cell>
          <cell r="K198">
            <v>27</v>
          </cell>
          <cell r="L198">
            <v>216</v>
          </cell>
        </row>
        <row r="199">
          <cell r="C199" t="str">
            <v>Coffret pour vannes, plombé et vitré</v>
          </cell>
          <cell r="I199" t="str">
            <v>u</v>
          </cell>
          <cell r="K199">
            <v>35</v>
          </cell>
          <cell r="L199">
            <v>0</v>
          </cell>
        </row>
        <row r="200">
          <cell r="L200">
            <v>0</v>
          </cell>
        </row>
        <row r="201">
          <cell r="C201" t="str">
            <v>Tube cuivre</v>
          </cell>
          <cell r="L201">
            <v>0</v>
          </cell>
        </row>
        <row r="202">
          <cell r="C202" t="str">
            <v>DN 12</v>
          </cell>
          <cell r="I202" t="str">
            <v>ml</v>
          </cell>
          <cell r="K202">
            <v>21.7</v>
          </cell>
          <cell r="L202">
            <v>0</v>
          </cell>
        </row>
        <row r="203">
          <cell r="C203" t="str">
            <v>DN 10</v>
          </cell>
          <cell r="I203" t="str">
            <v>ml</v>
          </cell>
          <cell r="J203">
            <v>517</v>
          </cell>
          <cell r="K203">
            <v>21.1</v>
          </cell>
          <cell r="L203">
            <v>10908.7</v>
          </cell>
        </row>
        <row r="204">
          <cell r="C204" t="str">
            <v xml:space="preserve">DN 8 </v>
          </cell>
          <cell r="I204" t="str">
            <v>ml</v>
          </cell>
          <cell r="K204">
            <v>20.399999999999999</v>
          </cell>
          <cell r="L204">
            <v>0</v>
          </cell>
        </row>
        <row r="205">
          <cell r="L205">
            <v>0</v>
          </cell>
        </row>
        <row r="206">
          <cell r="C206" t="str">
            <v>Protection  mécanique des tubes</v>
          </cell>
          <cell r="I206" t="str">
            <v>ens</v>
          </cell>
        </row>
        <row r="207">
          <cell r="C207" t="str">
            <v xml:space="preserve">Supportage des canalisations </v>
          </cell>
          <cell r="I207" t="str">
            <v>ens</v>
          </cell>
          <cell r="L207">
            <v>0</v>
          </cell>
        </row>
        <row r="208">
          <cell r="C208" t="str">
            <v>Robinet de purge</v>
          </cell>
          <cell r="I208" t="str">
            <v>ens</v>
          </cell>
          <cell r="J208">
            <v>3</v>
          </cell>
          <cell r="K208">
            <v>36</v>
          </cell>
          <cell r="L208">
            <v>108</v>
          </cell>
        </row>
        <row r="209">
          <cell r="C209" t="str">
            <v>Fourreaux MO</v>
          </cell>
          <cell r="I209" t="str">
            <v>ens</v>
          </cell>
          <cell r="K209">
            <v>5</v>
          </cell>
          <cell r="L209">
            <v>0</v>
          </cell>
        </row>
        <row r="210">
          <cell r="C210" t="str">
            <v>Repérage, peinture..,</v>
          </cell>
          <cell r="I210" t="str">
            <v>ens</v>
          </cell>
          <cell r="J210">
            <v>1</v>
          </cell>
          <cell r="K210">
            <v>750</v>
          </cell>
          <cell r="L210">
            <v>750</v>
          </cell>
        </row>
        <row r="211">
          <cell r="L211">
            <v>0</v>
          </cell>
        </row>
        <row r="212">
          <cell r="C212" t="str">
            <v>ACM 4 bars</v>
          </cell>
          <cell r="L212">
            <v>0</v>
          </cell>
        </row>
        <row r="213">
          <cell r="C213" t="str">
            <v>Prise murale en saillie</v>
          </cell>
          <cell r="I213" t="str">
            <v>u</v>
          </cell>
          <cell r="J213">
            <v>17</v>
          </cell>
          <cell r="K213">
            <v>60</v>
          </cell>
          <cell r="L213">
            <v>1020</v>
          </cell>
        </row>
        <row r="214">
          <cell r="C214" t="str">
            <v>Attente pour fauteuils</v>
          </cell>
          <cell r="I214" t="str">
            <v>u</v>
          </cell>
          <cell r="J214">
            <v>55</v>
          </cell>
          <cell r="K214">
            <v>32</v>
          </cell>
          <cell r="L214">
            <v>1760</v>
          </cell>
        </row>
        <row r="215">
          <cell r="L215">
            <v>0</v>
          </cell>
        </row>
        <row r="216">
          <cell r="C216" t="str">
            <v>ACM 8 bars</v>
          </cell>
          <cell r="L216">
            <v>0</v>
          </cell>
        </row>
        <row r="217">
          <cell r="C217" t="str">
            <v>Prise murale en saillie</v>
          </cell>
          <cell r="I217" t="str">
            <v>u</v>
          </cell>
          <cell r="J217">
            <v>1</v>
          </cell>
          <cell r="K217">
            <v>160</v>
          </cell>
          <cell r="L217">
            <v>160</v>
          </cell>
        </row>
        <row r="218">
          <cell r="C218" t="str">
            <v>Attente pour fauteuils</v>
          </cell>
          <cell r="I218" t="str">
            <v>u</v>
          </cell>
          <cell r="J218">
            <v>55</v>
          </cell>
          <cell r="K218">
            <v>32</v>
          </cell>
          <cell r="L218">
            <v>1760</v>
          </cell>
        </row>
        <row r="221">
          <cell r="C221" t="str">
            <v>Air Comprimé Non Médical</v>
          </cell>
        </row>
        <row r="222">
          <cell r="C222" t="str">
            <v>Réseaux et colonnes</v>
          </cell>
          <cell r="L222">
            <v>0</v>
          </cell>
        </row>
        <row r="223">
          <cell r="C223" t="str">
            <v>Tube cuivre DN 10</v>
          </cell>
          <cell r="I223" t="str">
            <v>ml</v>
          </cell>
          <cell r="J223">
            <v>115</v>
          </cell>
          <cell r="K223">
            <v>27</v>
          </cell>
          <cell r="L223">
            <v>3105</v>
          </cell>
        </row>
        <row r="224">
          <cell r="L224">
            <v>0</v>
          </cell>
        </row>
        <row r="225">
          <cell r="C225" t="str">
            <v>Régulateurs seconde détente sous coffret</v>
          </cell>
          <cell r="I225" t="str">
            <v>u</v>
          </cell>
          <cell r="J225">
            <v>3</v>
          </cell>
          <cell r="K225">
            <v>400</v>
          </cell>
          <cell r="L225">
            <v>1200</v>
          </cell>
        </row>
        <row r="227">
          <cell r="C227" t="str">
            <v xml:space="preserve">Vannes </v>
          </cell>
          <cell r="L227">
            <v>0</v>
          </cell>
        </row>
        <row r="228">
          <cell r="C228" t="str">
            <v>DN 10</v>
          </cell>
          <cell r="I228" t="str">
            <v>u</v>
          </cell>
          <cell r="J228">
            <v>6</v>
          </cell>
          <cell r="K228">
            <v>21.1</v>
          </cell>
          <cell r="L228">
            <v>126.60000000000001</v>
          </cell>
        </row>
        <row r="229">
          <cell r="L229">
            <v>0</v>
          </cell>
        </row>
        <row r="230">
          <cell r="C230" t="str">
            <v xml:space="preserve">Supportage des canalisations </v>
          </cell>
          <cell r="I230" t="str">
            <v>ens</v>
          </cell>
          <cell r="L230">
            <v>0</v>
          </cell>
        </row>
        <row r="231">
          <cell r="C231" t="str">
            <v>Robinet de purge</v>
          </cell>
          <cell r="I231" t="str">
            <v>ens</v>
          </cell>
          <cell r="J231">
            <v>4</v>
          </cell>
          <cell r="K231">
            <v>36</v>
          </cell>
          <cell r="L231">
            <v>144</v>
          </cell>
        </row>
        <row r="232">
          <cell r="C232" t="str">
            <v>Fourreaux MO</v>
          </cell>
          <cell r="I232" t="str">
            <v>ens</v>
          </cell>
          <cell r="K232">
            <v>5</v>
          </cell>
          <cell r="L232">
            <v>0</v>
          </cell>
        </row>
        <row r="233">
          <cell r="C233" t="str">
            <v>Repérage, peinture..</v>
          </cell>
          <cell r="I233" t="str">
            <v>ens</v>
          </cell>
          <cell r="J233">
            <v>1</v>
          </cell>
          <cell r="K233">
            <v>750</v>
          </cell>
          <cell r="L233">
            <v>750</v>
          </cell>
        </row>
        <row r="234">
          <cell r="L234">
            <v>0</v>
          </cell>
        </row>
        <row r="235">
          <cell r="C235" t="str">
            <v>Prise murale en saillie</v>
          </cell>
          <cell r="I235" t="str">
            <v>u</v>
          </cell>
          <cell r="J235">
            <v>16</v>
          </cell>
          <cell r="K235">
            <v>60</v>
          </cell>
          <cell r="L235">
            <v>960</v>
          </cell>
        </row>
        <row r="236">
          <cell r="C236" t="str">
            <v>Vannes en attentes</v>
          </cell>
          <cell r="I236" t="str">
            <v>u</v>
          </cell>
          <cell r="J236">
            <v>12</v>
          </cell>
          <cell r="K236">
            <v>32</v>
          </cell>
          <cell r="L236">
            <v>384</v>
          </cell>
        </row>
        <row r="238">
          <cell r="G238" t="str">
            <v>Sous-total</v>
          </cell>
          <cell r="L238">
            <v>171522.30000000002</v>
          </cell>
        </row>
        <row r="240">
          <cell r="G240" t="str">
            <v>Sous-total</v>
          </cell>
          <cell r="L240">
            <v>367678.7</v>
          </cell>
        </row>
        <row r="242">
          <cell r="B242" t="str">
            <v>2.2.3</v>
          </cell>
          <cell r="C242" t="str">
            <v>ALARMES, CONTRÔLE DE FONCTIONNEMENT</v>
          </cell>
        </row>
        <row r="243">
          <cell r="C243" t="str">
            <v>REPORT DE SIGNALISATION</v>
          </cell>
        </row>
        <row r="245">
          <cell r="C245" t="str">
            <v>Boîter type V1</v>
          </cell>
          <cell r="I245" t="str">
            <v>u</v>
          </cell>
          <cell r="J245">
            <v>18</v>
          </cell>
          <cell r="K245">
            <v>1200</v>
          </cell>
          <cell r="L245">
            <v>21600</v>
          </cell>
        </row>
        <row r="246">
          <cell r="L246">
            <v>0</v>
          </cell>
        </row>
        <row r="247">
          <cell r="C247" t="str">
            <v>Boîtier retour amalgame</v>
          </cell>
          <cell r="I247" t="str">
            <v>u</v>
          </cell>
          <cell r="J247">
            <v>2</v>
          </cell>
          <cell r="K247">
            <v>1500</v>
          </cell>
          <cell r="L247">
            <v>3000</v>
          </cell>
        </row>
        <row r="248">
          <cell r="L248">
            <v>0</v>
          </cell>
        </row>
        <row r="249">
          <cell r="G249" t="str">
            <v>Sous-total</v>
          </cell>
          <cell r="L249">
            <v>24600</v>
          </cell>
        </row>
        <row r="251">
          <cell r="B251" t="str">
            <v>2.2.4</v>
          </cell>
          <cell r="C251" t="str">
            <v>ELECTRICITE</v>
          </cell>
        </row>
        <row r="253">
          <cell r="C253" t="str">
            <v>Compris dans les paragraphes précédents</v>
          </cell>
          <cell r="L253">
            <v>0</v>
          </cell>
        </row>
        <row r="255">
          <cell r="G255" t="str">
            <v>Sous-total</v>
          </cell>
          <cell r="L255">
            <v>0</v>
          </cell>
        </row>
        <row r="257">
          <cell r="B257" t="str">
            <v>2.2.5</v>
          </cell>
          <cell r="C257" t="str">
            <v>REPORT GTB</v>
          </cell>
        </row>
        <row r="259">
          <cell r="C259" t="str">
            <v xml:space="preserve"> Report d'alarme  : synthèse de défauts de chaque</v>
          </cell>
          <cell r="L259">
            <v>0</v>
          </cell>
        </row>
        <row r="260">
          <cell r="C260" t="str">
            <v xml:space="preserve"> centrale de production au PC sécurité</v>
          </cell>
          <cell r="I260" t="str">
            <v>u</v>
          </cell>
          <cell r="J260">
            <v>6</v>
          </cell>
          <cell r="K260">
            <v>230</v>
          </cell>
          <cell r="L260">
            <v>1380</v>
          </cell>
        </row>
        <row r="262">
          <cell r="G262" t="str">
            <v>Sous-total</v>
          </cell>
          <cell r="L262">
            <v>1380</v>
          </cell>
        </row>
        <row r="264">
          <cell r="B264" t="str">
            <v>2.2.6</v>
          </cell>
          <cell r="C264" t="str">
            <v>PRODUCTION AIR COMPRIME MEDICAL (ACM)</v>
          </cell>
        </row>
        <row r="266">
          <cell r="C266" t="str">
            <v>Centrale de production d'air comprimé médical :</v>
          </cell>
          <cell r="L266">
            <v>0</v>
          </cell>
        </row>
        <row r="267">
          <cell r="C267" t="str">
            <v xml:space="preserve">prescriptions selon CCTP, tous raccordements aérauliques </v>
          </cell>
          <cell r="L267">
            <v>0</v>
          </cell>
        </row>
        <row r="268">
          <cell r="C268" t="str">
            <v>et électriques compris.</v>
          </cell>
          <cell r="L268">
            <v>0</v>
          </cell>
        </row>
        <row r="269">
          <cell r="C269" t="str">
            <v>Marque : NOVAIR</v>
          </cell>
          <cell r="L269">
            <v>0</v>
          </cell>
        </row>
        <row r="270">
          <cell r="C270" t="str">
            <v>Type :</v>
          </cell>
          <cell r="I270" t="str">
            <v>ens</v>
          </cell>
          <cell r="J270">
            <v>1</v>
          </cell>
          <cell r="K270">
            <v>50000</v>
          </cell>
          <cell r="L270">
            <v>50000</v>
          </cell>
        </row>
        <row r="271">
          <cell r="L271">
            <v>0</v>
          </cell>
        </row>
        <row r="272">
          <cell r="C272" t="str">
            <v>Ensemble VSP</v>
          </cell>
          <cell r="I272" t="str">
            <v>u</v>
          </cell>
          <cell r="J272">
            <v>4</v>
          </cell>
          <cell r="K272">
            <v>450</v>
          </cell>
          <cell r="L272">
            <v>1800</v>
          </cell>
        </row>
        <row r="273">
          <cell r="L273">
            <v>0</v>
          </cell>
        </row>
        <row r="274">
          <cell r="G274" t="str">
            <v>Sous-total</v>
          </cell>
          <cell r="L274">
            <v>51800</v>
          </cell>
        </row>
        <row r="275">
          <cell r="B275" t="str">
            <v>2.2.7</v>
          </cell>
          <cell r="C275" t="str">
            <v>PRODUCTION VIDE MEDICAL (VM)</v>
          </cell>
        </row>
        <row r="277">
          <cell r="C277" t="str">
            <v>Centrale de production de vide médical :</v>
          </cell>
          <cell r="L277">
            <v>0</v>
          </cell>
        </row>
        <row r="278">
          <cell r="C278" t="str">
            <v xml:space="preserve">prescriptions selon CCTP, tous raccordements aérauliques </v>
          </cell>
          <cell r="L278">
            <v>0</v>
          </cell>
        </row>
        <row r="279">
          <cell r="C279" t="str">
            <v>et électriques compris.</v>
          </cell>
          <cell r="L279">
            <v>0</v>
          </cell>
        </row>
        <row r="280">
          <cell r="C280" t="str">
            <v>Marque :</v>
          </cell>
          <cell r="D280" t="str">
            <v>NOVAIR</v>
          </cell>
          <cell r="L280">
            <v>0</v>
          </cell>
        </row>
        <row r="281">
          <cell r="C281" t="str">
            <v>Type :</v>
          </cell>
          <cell r="D281" t="str">
            <v>T-RT 045/500</v>
          </cell>
          <cell r="I281" t="str">
            <v>ens</v>
          </cell>
          <cell r="J281">
            <v>1</v>
          </cell>
          <cell r="K281">
            <v>12000</v>
          </cell>
          <cell r="L281">
            <v>12000</v>
          </cell>
        </row>
        <row r="283">
          <cell r="G283" t="str">
            <v>Sous-total</v>
          </cell>
          <cell r="L283">
            <v>12000</v>
          </cell>
        </row>
        <row r="285">
          <cell r="B285" t="str">
            <v>2.2.8</v>
          </cell>
          <cell r="C285" t="str">
            <v>PRODUCTION AIR COMPRIME NON MEDICAL (ACNM)</v>
          </cell>
        </row>
        <row r="286">
          <cell r="L286">
            <v>0</v>
          </cell>
        </row>
        <row r="287">
          <cell r="C287" t="str">
            <v>Centrale de production d'Air Comprimé Non Médical :</v>
          </cell>
          <cell r="L287">
            <v>0</v>
          </cell>
        </row>
        <row r="288">
          <cell r="C288" t="str">
            <v xml:space="preserve">prescriptions selon CCTP, tous raccordements aérauliques </v>
          </cell>
          <cell r="L288">
            <v>0</v>
          </cell>
        </row>
        <row r="289">
          <cell r="C289" t="str">
            <v>et électriques compris.</v>
          </cell>
          <cell r="L289">
            <v>0</v>
          </cell>
        </row>
        <row r="290">
          <cell r="C290" t="str">
            <v>Marque :</v>
          </cell>
          <cell r="D290" t="str">
            <v>NOVAIR</v>
          </cell>
          <cell r="L290">
            <v>0</v>
          </cell>
        </row>
        <row r="291">
          <cell r="C291" t="str">
            <v>Type :</v>
          </cell>
          <cell r="D291" t="str">
            <v>VZ 640</v>
          </cell>
          <cell r="I291" t="str">
            <v>ens</v>
          </cell>
          <cell r="J291">
            <v>1</v>
          </cell>
          <cell r="K291">
            <v>8000</v>
          </cell>
          <cell r="L291">
            <v>8000</v>
          </cell>
        </row>
        <row r="292">
          <cell r="L292">
            <v>0</v>
          </cell>
        </row>
        <row r="293">
          <cell r="G293" t="str">
            <v>Sous-total</v>
          </cell>
          <cell r="L293">
            <v>8000</v>
          </cell>
        </row>
        <row r="295">
          <cell r="B295" t="str">
            <v>2.2.9</v>
          </cell>
          <cell r="C295" t="str">
            <v>PRODUCTION VIDE DENTAIRE (VD)</v>
          </cell>
        </row>
        <row r="297">
          <cell r="C297" t="str">
            <v>Centrale de production de vide dentaire :</v>
          </cell>
          <cell r="L297">
            <v>0</v>
          </cell>
        </row>
        <row r="298">
          <cell r="C298" t="str">
            <v xml:space="preserve">prescriptions selon CCTP,y compris bac de séparation, </v>
          </cell>
          <cell r="L298">
            <v>0</v>
          </cell>
        </row>
        <row r="299">
          <cell r="C299" t="str">
            <v>pompe EU, tous raccordements aérauliques et électriques,…</v>
          </cell>
          <cell r="L299">
            <v>0</v>
          </cell>
        </row>
        <row r="300">
          <cell r="C300" t="str">
            <v>Marque :</v>
          </cell>
          <cell r="D300" t="str">
            <v>DURR DENTAL</v>
          </cell>
          <cell r="L300">
            <v>0</v>
          </cell>
        </row>
        <row r="301">
          <cell r="C301" t="str">
            <v>Type :</v>
          </cell>
          <cell r="D301" t="str">
            <v>2 x V 9000</v>
          </cell>
          <cell r="I301" t="str">
            <v>ens</v>
          </cell>
          <cell r="J301">
            <v>1</v>
          </cell>
          <cell r="K301">
            <v>60000</v>
          </cell>
          <cell r="L301">
            <v>60000</v>
          </cell>
        </row>
        <row r="302">
          <cell r="L302">
            <v>0</v>
          </cell>
        </row>
        <row r="303">
          <cell r="C303" t="str">
            <v xml:space="preserve">Canalisations PVC de rejet jusqu'en toiture y compris </v>
          </cell>
          <cell r="L303">
            <v>0</v>
          </cell>
        </row>
        <row r="304">
          <cell r="C304" t="str">
            <v>raccordement à la centrale, platine d'étanchéité,</v>
          </cell>
          <cell r="L304">
            <v>0</v>
          </cell>
        </row>
        <row r="305">
          <cell r="C305" t="str">
            <v xml:space="preserve"> manchon coupe feu, pare insectes..</v>
          </cell>
          <cell r="I305" t="str">
            <v>ml</v>
          </cell>
          <cell r="J305">
            <v>20</v>
          </cell>
          <cell r="K305">
            <v>15</v>
          </cell>
          <cell r="L305">
            <v>300</v>
          </cell>
        </row>
        <row r="307">
          <cell r="C307" t="str">
            <v>Ligne de pilotage des fauteuils dentaires</v>
          </cell>
          <cell r="I307" t="str">
            <v>ens</v>
          </cell>
          <cell r="J307">
            <v>1</v>
          </cell>
        </row>
        <row r="309">
          <cell r="G309" t="str">
            <v>Sous-total</v>
          </cell>
          <cell r="L309">
            <v>60300</v>
          </cell>
        </row>
        <row r="311">
          <cell r="B311" t="str">
            <v>2.2.10</v>
          </cell>
          <cell r="C311" t="str">
            <v>JOINT DE DILATATION</v>
          </cell>
        </row>
        <row r="313">
          <cell r="C313" t="str">
            <v>Compris dans les paragraphes précédents</v>
          </cell>
        </row>
        <row r="314">
          <cell r="G314" t="str">
            <v>Sous-total</v>
          </cell>
          <cell r="L314">
            <v>0</v>
          </cell>
        </row>
        <row r="316">
          <cell r="B316" t="str">
            <v>3.1</v>
          </cell>
          <cell r="C316" t="str">
            <v>DIVERS</v>
          </cell>
        </row>
        <row r="318">
          <cell r="C318" t="str">
            <v>Formation du personnel</v>
          </cell>
          <cell r="I318" t="str">
            <v>ens</v>
          </cell>
          <cell r="J318">
            <v>1</v>
          </cell>
          <cell r="L318">
            <v>0</v>
          </cell>
        </row>
        <row r="319">
          <cell r="L319">
            <v>0</v>
          </cell>
        </row>
        <row r="320">
          <cell r="C320" t="str">
            <v>Etudes d'exécution</v>
          </cell>
          <cell r="I320" t="str">
            <v>ens</v>
          </cell>
          <cell r="J320">
            <v>1</v>
          </cell>
          <cell r="L320">
            <v>0</v>
          </cell>
        </row>
        <row r="321">
          <cell r="L321">
            <v>0</v>
          </cell>
        </row>
        <row r="322">
          <cell r="C322" t="str">
            <v>Dossier DOE</v>
          </cell>
          <cell r="I322" t="str">
            <v>ens</v>
          </cell>
          <cell r="J322">
            <v>1</v>
          </cell>
          <cell r="L322">
            <v>0</v>
          </cell>
        </row>
        <row r="323">
          <cell r="L323">
            <v>0</v>
          </cell>
        </row>
        <row r="324">
          <cell r="C324" t="str">
            <v>Essais</v>
          </cell>
          <cell r="I324" t="str">
            <v>ens</v>
          </cell>
          <cell r="J324">
            <v>1</v>
          </cell>
          <cell r="K324">
            <v>20000</v>
          </cell>
          <cell r="L324">
            <v>20000</v>
          </cell>
        </row>
        <row r="326">
          <cell r="G326" t="str">
            <v>Sous-total</v>
          </cell>
          <cell r="L326">
            <v>20000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Lancement"/>
      <sheetName val="Documents"/>
      <sheetName val="CR. lancement"/>
      <sheetName val="Points Particuliers"/>
      <sheetName val="Descriptif"/>
      <sheetName val="Site"/>
      <sheetName val="GEC"/>
      <sheetName val="CR de GEC"/>
      <sheetName val="GES"/>
      <sheetName val="GEE"/>
      <sheetName val="Quantitées"/>
      <sheetName val="Equiv MO"/>
      <sheetName val="DS GO"/>
      <sheetName val="ST GO"/>
      <sheetName val="CESO"/>
      <sheetName val="Encadrement"/>
      <sheetName val="BM"/>
      <sheetName val="Correctif"/>
      <sheetName val="Correctif (2)"/>
      <sheetName val="Compte rendu"/>
      <sheetName val="RATIOS"/>
      <sheetName val="VERIFICATION DOSSIER MARCHE "/>
    </sheetNames>
    <sheetDataSet>
      <sheetData sheetId="0"/>
      <sheetData sheetId="1" refreshError="1">
        <row r="5">
          <cell r="B5" t="str">
            <v>NEXITY - 163 lgts + 22 chambres médicalisées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K19">
            <v>31728</v>
          </cell>
        </row>
        <row r="21">
          <cell r="K21">
            <v>35709</v>
          </cell>
        </row>
        <row r="27">
          <cell r="K27">
            <v>186</v>
          </cell>
        </row>
        <row r="37">
          <cell r="K37">
            <v>12455</v>
          </cell>
        </row>
        <row r="39">
          <cell r="K39">
            <v>0</v>
          </cell>
        </row>
        <row r="41">
          <cell r="K41">
            <v>0</v>
          </cell>
        </row>
        <row r="43">
          <cell r="K43">
            <v>0</v>
          </cell>
        </row>
        <row r="61">
          <cell r="K61">
            <v>15235.89</v>
          </cell>
        </row>
        <row r="63">
          <cell r="K63">
            <v>576967</v>
          </cell>
        </row>
        <row r="65">
          <cell r="K65">
            <v>376145</v>
          </cell>
        </row>
        <row r="71">
          <cell r="K71">
            <v>79855.929999999993</v>
          </cell>
        </row>
        <row r="73">
          <cell r="K73">
            <v>21881.75</v>
          </cell>
        </row>
      </sheetData>
      <sheetData sheetId="12" refreshError="1">
        <row r="38">
          <cell r="H38">
            <v>118881.44999999998</v>
          </cell>
        </row>
        <row r="56">
          <cell r="H56">
            <v>21881.75</v>
          </cell>
        </row>
      </sheetData>
      <sheetData sheetId="13" refreshError="1"/>
      <sheetData sheetId="14" refreshError="1">
        <row r="7">
          <cell r="L7">
            <v>12455</v>
          </cell>
        </row>
      </sheetData>
      <sheetData sheetId="15" refreshError="1"/>
      <sheetData sheetId="16" refreshError="1"/>
      <sheetData sheetId="17" refreshError="1">
        <row r="8">
          <cell r="H8">
            <v>12455</v>
          </cell>
        </row>
        <row r="66">
          <cell r="D66">
            <v>11112919.813580692</v>
          </cell>
          <cell r="F66">
            <v>4201718.2097346662</v>
          </cell>
          <cell r="H66">
            <v>20885361.976677958</v>
          </cell>
        </row>
        <row r="70">
          <cell r="J70">
            <v>36199999.999993317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DQE"/>
      <sheetName val="Recap"/>
      <sheetName val="Ratio"/>
      <sheetName val="Data"/>
      <sheetName val="BDP CVC"/>
      <sheetName val="BDP Elec"/>
      <sheetName val="entete"/>
      <sheetName val="RECAPITULATION "/>
      <sheetName val="chatillon "/>
    </sheetNames>
    <sheetDataSet>
      <sheetData sheetId="0"/>
      <sheetData sheetId="1">
        <row r="8">
          <cell r="L8" t="str">
            <v>Elec</v>
          </cell>
        </row>
        <row r="450">
          <cell r="G450">
            <v>512206.3</v>
          </cell>
        </row>
      </sheetData>
      <sheetData sheetId="2"/>
      <sheetData sheetId="3"/>
      <sheetData sheetId="4">
        <row r="2">
          <cell r="S2" t="str">
            <v>Accessoires sanitaires</v>
          </cell>
        </row>
        <row r="3">
          <cell r="S3" t="str">
            <v>Aérotherme</v>
          </cell>
        </row>
        <row r="4">
          <cell r="S4" t="str">
            <v>Air comprimé</v>
          </cell>
        </row>
        <row r="5">
          <cell r="S5" t="str">
            <v>Appareils sanitaires</v>
          </cell>
        </row>
        <row r="6">
          <cell r="S6" t="str">
            <v>Armaflex</v>
          </cell>
        </row>
        <row r="7">
          <cell r="S7" t="str">
            <v>Calo bitume</v>
          </cell>
        </row>
        <row r="8">
          <cell r="S8" t="str">
            <v>Calo gaine VMC</v>
          </cell>
        </row>
        <row r="9">
          <cell r="S9" t="str">
            <v>Calo LV isoxal</v>
          </cell>
        </row>
        <row r="10">
          <cell r="S10" t="str">
            <v>Calo LV PVC</v>
          </cell>
        </row>
        <row r="11">
          <cell r="S11" t="str">
            <v>Calo poly isoxal</v>
          </cell>
        </row>
        <row r="12">
          <cell r="S12" t="str">
            <v>Calo poly PVC</v>
          </cell>
        </row>
        <row r="13">
          <cell r="S13" t="str">
            <v>Calo vanne</v>
          </cell>
        </row>
        <row r="14">
          <cell r="S14" t="str">
            <v>Clim</v>
          </cell>
        </row>
        <row r="15">
          <cell r="S15" t="str">
            <v>CTA</v>
          </cell>
        </row>
        <row r="16">
          <cell r="S16" t="str">
            <v>Désenfumage</v>
          </cell>
        </row>
        <row r="17">
          <cell r="S17" t="str">
            <v>Détection CO</v>
          </cell>
        </row>
        <row r="18">
          <cell r="S18" t="str">
            <v>Divers</v>
          </cell>
        </row>
        <row r="19">
          <cell r="S19" t="str">
            <v>Electricité</v>
          </cell>
        </row>
        <row r="20">
          <cell r="S20" t="str">
            <v>Equip aéraulique</v>
          </cell>
        </row>
        <row r="21">
          <cell r="S21" t="str">
            <v>Equip cuisine</v>
          </cell>
        </row>
        <row r="22">
          <cell r="S22" t="str">
            <v>Ev ac PHED</v>
          </cell>
        </row>
        <row r="23">
          <cell r="S23" t="str">
            <v>Evac cuisine</v>
          </cell>
        </row>
        <row r="24">
          <cell r="S24" t="str">
            <v>Evac PVC</v>
          </cell>
        </row>
        <row r="25">
          <cell r="S25" t="str">
            <v>Evac SMU</v>
          </cell>
        </row>
        <row r="26">
          <cell r="S26" t="str">
            <v>Extracteur</v>
          </cell>
        </row>
        <row r="27">
          <cell r="S27" t="str">
            <v>Flockage gaine</v>
          </cell>
        </row>
        <row r="28">
          <cell r="S28" t="str">
            <v>Gaine coupe feu</v>
          </cell>
        </row>
        <row r="29">
          <cell r="S29" t="str">
            <v>Gaine cylindrique</v>
          </cell>
        </row>
        <row r="30">
          <cell r="S30" t="str">
            <v>Gaine rectangulaire</v>
          </cell>
        </row>
        <row r="31">
          <cell r="S31" t="str">
            <v>Gaz</v>
          </cell>
        </row>
        <row r="32">
          <cell r="S32" t="str">
            <v>Insuflateur</v>
          </cell>
        </row>
        <row r="33">
          <cell r="S33" t="str">
            <v>Plancher chauffant</v>
          </cell>
        </row>
        <row r="34">
          <cell r="S34" t="str">
            <v>Production</v>
          </cell>
        </row>
        <row r="35">
          <cell r="S35" t="str">
            <v>Protection incendie</v>
          </cell>
        </row>
        <row r="36">
          <cell r="S36" t="str">
            <v>RAC</v>
          </cell>
        </row>
        <row r="37">
          <cell r="S37" t="str">
            <v>Raccord ZAG</v>
          </cell>
        </row>
        <row r="38">
          <cell r="S38" t="str">
            <v>Radiateur</v>
          </cell>
        </row>
        <row r="39">
          <cell r="A39" t="str">
            <v>Nicolas BIANCARDI</v>
          </cell>
          <cell r="B39" t="str">
            <v>nicolas.biancardi@elithis.fr</v>
          </cell>
          <cell r="S39" t="str">
            <v>Régulation</v>
          </cell>
        </row>
        <row r="40">
          <cell r="A40" t="str">
            <v>Michel GRANDGEORGE</v>
          </cell>
          <cell r="B40" t="str">
            <v>michel.grandgeorge@elithis.fr</v>
          </cell>
          <cell r="S40" t="str">
            <v>Relevage</v>
          </cell>
        </row>
        <row r="41">
          <cell r="A41" t="str">
            <v>Aurélien JACQUESON</v>
          </cell>
          <cell r="B41" t="str">
            <v>aurelien.jacqueson@elithis.fr</v>
          </cell>
          <cell r="S41" t="str">
            <v>Tube EC</v>
          </cell>
        </row>
        <row r="42">
          <cell r="A42" t="str">
            <v>Martial MOREAU</v>
          </cell>
          <cell r="B42" t="str">
            <v>martial.moreau@elithis.fr</v>
          </cell>
          <cell r="S42" t="str">
            <v>Tube EF</v>
          </cell>
        </row>
        <row r="43">
          <cell r="A43" t="str">
            <v>Jean-Marc PAGOT</v>
          </cell>
          <cell r="B43" t="str">
            <v>jeanmarc.pagot@elithis.fr</v>
          </cell>
          <cell r="S43" t="str">
            <v>Tube EG</v>
          </cell>
        </row>
        <row r="44">
          <cell r="A44" t="str">
            <v>Christian PERCHET</v>
          </cell>
          <cell r="B44" t="str">
            <v>christian.perchet@elithis.fr</v>
          </cell>
          <cell r="S44" t="str">
            <v>Tube froid</v>
          </cell>
        </row>
        <row r="45">
          <cell r="A45" t="str">
            <v>Clement TRIBUT</v>
          </cell>
          <cell r="B45" t="str">
            <v>clement.tribut@elithis.fr</v>
          </cell>
          <cell r="S45" t="str">
            <v>Vannerie</v>
          </cell>
        </row>
        <row r="46">
          <cell r="A46" t="str">
            <v>Quentin DUBROCA</v>
          </cell>
          <cell r="B46" t="str">
            <v>quentin.dubroca@elithis.fr</v>
          </cell>
          <cell r="S46" t="str">
            <v>VC 2T</v>
          </cell>
        </row>
        <row r="47">
          <cell r="A47" t="str">
            <v xml:space="preserve"> </v>
          </cell>
          <cell r="S47" t="str">
            <v>VC 4T</v>
          </cell>
        </row>
        <row r="61">
          <cell r="S61" t="str">
            <v>Alarme Technique</v>
          </cell>
        </row>
        <row r="62">
          <cell r="S62" t="str">
            <v>Alimentation</v>
          </cell>
        </row>
        <row r="63">
          <cell r="S63" t="str">
            <v>Appareillage</v>
          </cell>
        </row>
        <row r="64">
          <cell r="S64" t="str">
            <v>Appel malade</v>
          </cell>
        </row>
        <row r="65">
          <cell r="S65" t="str">
            <v>Armoire électrique</v>
          </cell>
        </row>
        <row r="66">
          <cell r="S66" t="str">
            <v>Batterie de condensateurs</v>
          </cell>
        </row>
        <row r="67">
          <cell r="S67" t="str">
            <v>Chauffage électrique</v>
          </cell>
        </row>
        <row r="68">
          <cell r="S68" t="str">
            <v>Cheminement</v>
          </cell>
        </row>
        <row r="69">
          <cell r="S69" t="str">
            <v>Contrôle d'accès</v>
          </cell>
        </row>
        <row r="70">
          <cell r="S70" t="str">
            <v>Distribution de l'heure</v>
          </cell>
        </row>
        <row r="71">
          <cell r="S71" t="str">
            <v>Divers</v>
          </cell>
        </row>
        <row r="72">
          <cell r="S72" t="str">
            <v>Eclairage de sécurité</v>
          </cell>
        </row>
        <row r="73">
          <cell r="S73" t="str">
            <v>Groupe électrogène</v>
          </cell>
        </row>
        <row r="74">
          <cell r="S74" t="str">
            <v>GTB</v>
          </cell>
        </row>
        <row r="75">
          <cell r="S75" t="str">
            <v>Interphonie</v>
          </cell>
        </row>
        <row r="76">
          <cell r="S76" t="str">
            <v>Intrusion</v>
          </cell>
        </row>
        <row r="77">
          <cell r="S77" t="str">
            <v>Location</v>
          </cell>
        </row>
        <row r="78">
          <cell r="S78" t="str">
            <v>Luminaires</v>
          </cell>
        </row>
        <row r="79">
          <cell r="S79" t="str">
            <v>Onduleurs</v>
          </cell>
        </row>
        <row r="80">
          <cell r="S80" t="str">
            <v>Parafoudre</v>
          </cell>
        </row>
        <row r="81">
          <cell r="S81" t="str">
            <v>Poste de livraison</v>
          </cell>
        </row>
        <row r="82">
          <cell r="S82" t="str">
            <v>Poste de transformation</v>
          </cell>
        </row>
        <row r="83">
          <cell r="S83" t="str">
            <v>Provisoire chantier</v>
          </cell>
        </row>
        <row r="84">
          <cell r="S84" t="str">
            <v>Réseau de terre</v>
          </cell>
        </row>
        <row r="85">
          <cell r="S85" t="str">
            <v>Sécurité incendie</v>
          </cell>
        </row>
        <row r="86">
          <cell r="S86" t="str">
            <v>Sonorisation</v>
          </cell>
        </row>
        <row r="87">
          <cell r="S87" t="str">
            <v>Téléphonie</v>
          </cell>
        </row>
        <row r="88">
          <cell r="S88" t="str">
            <v>Télévision</v>
          </cell>
        </row>
        <row r="89">
          <cell r="S89" t="str">
            <v>VDI</v>
          </cell>
        </row>
        <row r="90">
          <cell r="S90" t="str">
            <v>Video surveillance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REFERENCE ESPACES"/>
      <sheetName val="2- EQUIPEMENTS LOCAUX"/>
      <sheetName val="3- Estim APS"/>
      <sheetName val="4- Estim APD"/>
      <sheetName val="4-Débit EF-ECS"/>
      <sheetName val="5-Débit EU-EV"/>
    </sheetNames>
    <sheetDataSet>
      <sheetData sheetId="0"/>
      <sheetData sheetId="1" refreshError="1">
        <row r="4">
          <cell r="J4">
            <v>0</v>
          </cell>
          <cell r="K4">
            <v>1</v>
          </cell>
          <cell r="L4">
            <v>2</v>
          </cell>
          <cell r="M4">
            <v>3</v>
          </cell>
          <cell r="N4">
            <v>4</v>
          </cell>
          <cell r="O4">
            <v>5</v>
          </cell>
          <cell r="P4">
            <v>6</v>
          </cell>
          <cell r="Q4">
            <v>7</v>
          </cell>
          <cell r="R4">
            <v>8</v>
          </cell>
          <cell r="S4">
            <v>9</v>
          </cell>
          <cell r="T4">
            <v>10</v>
          </cell>
          <cell r="U4">
            <v>11</v>
          </cell>
          <cell r="V4">
            <v>12</v>
          </cell>
          <cell r="W4">
            <v>13</v>
          </cell>
          <cell r="X4">
            <v>14</v>
          </cell>
          <cell r="Y4">
            <v>15</v>
          </cell>
          <cell r="Z4">
            <v>16</v>
          </cell>
          <cell r="AA4">
            <v>17</v>
          </cell>
          <cell r="AB4">
            <v>18</v>
          </cell>
          <cell r="AC4">
            <v>19</v>
          </cell>
          <cell r="AD4">
            <v>20</v>
          </cell>
          <cell r="AE4">
            <v>21</v>
          </cell>
          <cell r="AF4">
            <v>22</v>
          </cell>
          <cell r="AG4">
            <v>23</v>
          </cell>
          <cell r="AH4">
            <v>24</v>
          </cell>
          <cell r="AI4">
            <v>25</v>
          </cell>
          <cell r="AJ4">
            <v>26</v>
          </cell>
          <cell r="AK4">
            <v>27</v>
          </cell>
          <cell r="AL4">
            <v>28</v>
          </cell>
          <cell r="AM4">
            <v>29</v>
          </cell>
          <cell r="AN4">
            <v>30</v>
          </cell>
          <cell r="AO4">
            <v>31</v>
          </cell>
          <cell r="AP4">
            <v>32</v>
          </cell>
          <cell r="AQ4">
            <v>33</v>
          </cell>
          <cell r="AR4">
            <v>34</v>
          </cell>
          <cell r="AS4">
            <v>35</v>
          </cell>
          <cell r="AT4">
            <v>36</v>
          </cell>
          <cell r="AU4">
            <v>37</v>
          </cell>
          <cell r="AV4">
            <v>38</v>
          </cell>
          <cell r="AW4">
            <v>39</v>
          </cell>
          <cell r="AX4">
            <v>40</v>
          </cell>
          <cell r="AY4">
            <v>41</v>
          </cell>
          <cell r="AZ4">
            <v>42</v>
          </cell>
          <cell r="BA4">
            <v>43</v>
          </cell>
          <cell r="BB4">
            <v>44</v>
          </cell>
          <cell r="BC4">
            <v>45</v>
          </cell>
          <cell r="BD4">
            <v>46</v>
          </cell>
          <cell r="BE4">
            <v>47</v>
          </cell>
          <cell r="BF4">
            <v>48</v>
          </cell>
          <cell r="BG4">
            <v>49</v>
          </cell>
          <cell r="BH4">
            <v>50</v>
          </cell>
          <cell r="BI4">
            <v>51</v>
          </cell>
          <cell r="BJ4">
            <v>52</v>
          </cell>
          <cell r="BK4">
            <v>53</v>
          </cell>
          <cell r="BL4">
            <v>54</v>
          </cell>
          <cell r="BM4">
            <v>55</v>
          </cell>
          <cell r="BN4">
            <v>56</v>
          </cell>
          <cell r="BO4">
            <v>57</v>
          </cell>
          <cell r="BP4">
            <v>58</v>
          </cell>
          <cell r="BQ4">
            <v>59</v>
          </cell>
          <cell r="BR4">
            <v>60</v>
          </cell>
          <cell r="BS4">
            <v>61</v>
          </cell>
          <cell r="BT4">
            <v>62</v>
          </cell>
          <cell r="BU4">
            <v>63</v>
          </cell>
          <cell r="BV4">
            <v>64</v>
          </cell>
          <cell r="BW4">
            <v>65</v>
          </cell>
        </row>
        <row r="5">
          <cell r="K5">
            <v>26</v>
          </cell>
          <cell r="X5">
            <v>26</v>
          </cell>
          <cell r="AX5">
            <v>26</v>
          </cell>
          <cell r="BH5">
            <v>26</v>
          </cell>
          <cell r="BK5">
            <v>26</v>
          </cell>
        </row>
        <row r="6">
          <cell r="K6">
            <v>4</v>
          </cell>
          <cell r="X6">
            <v>4</v>
          </cell>
          <cell r="AX6">
            <v>4</v>
          </cell>
          <cell r="BK6">
            <v>4</v>
          </cell>
        </row>
        <row r="7">
          <cell r="K7">
            <v>4</v>
          </cell>
          <cell r="X7">
            <v>4</v>
          </cell>
          <cell r="AY7">
            <v>4</v>
          </cell>
          <cell r="BG7">
            <v>4</v>
          </cell>
          <cell r="BK7">
            <v>4</v>
          </cell>
        </row>
        <row r="8">
          <cell r="K8">
            <v>6</v>
          </cell>
          <cell r="AE8">
            <v>2</v>
          </cell>
        </row>
        <row r="9">
          <cell r="AQ9">
            <v>2</v>
          </cell>
        </row>
        <row r="10">
          <cell r="AF10">
            <v>2</v>
          </cell>
          <cell r="AQ10">
            <v>2</v>
          </cell>
        </row>
        <row r="11">
          <cell r="AX11">
            <v>2</v>
          </cell>
        </row>
        <row r="12">
          <cell r="AD12">
            <v>2</v>
          </cell>
          <cell r="BA12">
            <v>2</v>
          </cell>
        </row>
        <row r="13">
          <cell r="AD13">
            <v>1</v>
          </cell>
        </row>
        <row r="14">
          <cell r="AF14">
            <v>1</v>
          </cell>
          <cell r="AP14">
            <v>1</v>
          </cell>
        </row>
        <row r="15">
          <cell r="M15">
            <v>3</v>
          </cell>
          <cell r="BS15">
            <v>1</v>
          </cell>
        </row>
        <row r="16">
          <cell r="K16">
            <v>1</v>
          </cell>
          <cell r="AD16">
            <v>1</v>
          </cell>
          <cell r="BK16">
            <v>1</v>
          </cell>
        </row>
        <row r="18">
          <cell r="AD18">
            <v>2</v>
          </cell>
          <cell r="BA18">
            <v>2</v>
          </cell>
        </row>
        <row r="19">
          <cell r="AX19">
            <v>2</v>
          </cell>
          <cell r="AY19">
            <v>1</v>
          </cell>
          <cell r="BF19">
            <v>2</v>
          </cell>
          <cell r="BG19">
            <v>2</v>
          </cell>
        </row>
        <row r="20">
          <cell r="K20">
            <v>21</v>
          </cell>
          <cell r="X20">
            <v>21</v>
          </cell>
          <cell r="AX20">
            <v>21</v>
          </cell>
          <cell r="BH20">
            <v>21</v>
          </cell>
          <cell r="BK20">
            <v>21</v>
          </cell>
        </row>
        <row r="21">
          <cell r="K21">
            <v>2</v>
          </cell>
          <cell r="X21">
            <v>2</v>
          </cell>
          <cell r="AX21">
            <v>2</v>
          </cell>
          <cell r="BH21">
            <v>2</v>
          </cell>
          <cell r="BK21">
            <v>2</v>
          </cell>
        </row>
        <row r="22">
          <cell r="K22">
            <v>4</v>
          </cell>
          <cell r="X22">
            <v>4</v>
          </cell>
          <cell r="AY22">
            <v>4</v>
          </cell>
          <cell r="BH22">
            <v>4</v>
          </cell>
          <cell r="BK22">
            <v>4</v>
          </cell>
        </row>
        <row r="23">
          <cell r="K23">
            <v>6</v>
          </cell>
          <cell r="AE23">
            <v>2</v>
          </cell>
        </row>
        <row r="24">
          <cell r="AQ24">
            <v>3</v>
          </cell>
        </row>
        <row r="25">
          <cell r="AF25">
            <v>3</v>
          </cell>
          <cell r="AQ25">
            <v>3</v>
          </cell>
        </row>
        <row r="26">
          <cell r="AX26">
            <v>2</v>
          </cell>
        </row>
        <row r="27">
          <cell r="AD27">
            <v>2</v>
          </cell>
          <cell r="BA27">
            <v>2</v>
          </cell>
        </row>
        <row r="28">
          <cell r="AD28">
            <v>1</v>
          </cell>
        </row>
        <row r="29">
          <cell r="AF29">
            <v>1</v>
          </cell>
          <cell r="AP29">
            <v>1</v>
          </cell>
        </row>
        <row r="30">
          <cell r="M30">
            <v>3</v>
          </cell>
          <cell r="BS30">
            <v>1</v>
          </cell>
        </row>
        <row r="31">
          <cell r="K31">
            <v>1</v>
          </cell>
          <cell r="AD31">
            <v>1</v>
          </cell>
          <cell r="BK31">
            <v>1</v>
          </cell>
        </row>
        <row r="33">
          <cell r="AD33">
            <v>2</v>
          </cell>
          <cell r="BA33">
            <v>2</v>
          </cell>
        </row>
        <row r="34">
          <cell r="AX34">
            <v>2</v>
          </cell>
          <cell r="AY34">
            <v>1</v>
          </cell>
          <cell r="BF34">
            <v>2</v>
          </cell>
          <cell r="BG34">
            <v>2</v>
          </cell>
        </row>
        <row r="35">
          <cell r="K35">
            <v>4</v>
          </cell>
          <cell r="X35">
            <v>4</v>
          </cell>
          <cell r="AX35">
            <v>4</v>
          </cell>
          <cell r="BH35">
            <v>4</v>
          </cell>
        </row>
        <row r="36">
          <cell r="K36">
            <v>6</v>
          </cell>
          <cell r="X36">
            <v>6</v>
          </cell>
          <cell r="AN36">
            <v>1</v>
          </cell>
          <cell r="AX36">
            <v>6</v>
          </cell>
          <cell r="BG36">
            <v>6</v>
          </cell>
        </row>
        <row r="37">
          <cell r="AF37">
            <v>1</v>
          </cell>
          <cell r="AP37">
            <v>1</v>
          </cell>
        </row>
        <row r="38">
          <cell r="Y38">
            <v>1</v>
          </cell>
          <cell r="AF38">
            <v>1</v>
          </cell>
          <cell r="BF38">
            <v>1</v>
          </cell>
        </row>
        <row r="39">
          <cell r="AD39">
            <v>2</v>
          </cell>
        </row>
        <row r="40">
          <cell r="AP40">
            <v>1</v>
          </cell>
        </row>
        <row r="41">
          <cell r="AD41">
            <v>1</v>
          </cell>
        </row>
        <row r="42">
          <cell r="BA42">
            <v>1</v>
          </cell>
          <cell r="BT42">
            <v>1</v>
          </cell>
        </row>
        <row r="43">
          <cell r="K43">
            <v>1</v>
          </cell>
          <cell r="AD43">
            <v>1</v>
          </cell>
          <cell r="BK43">
            <v>1</v>
          </cell>
        </row>
        <row r="44">
          <cell r="AF44">
            <v>1</v>
          </cell>
          <cell r="AP44">
            <v>1</v>
          </cell>
        </row>
        <row r="45">
          <cell r="Y45">
            <v>1</v>
          </cell>
          <cell r="AF45">
            <v>1</v>
          </cell>
        </row>
        <row r="46">
          <cell r="BS46">
            <v>1</v>
          </cell>
        </row>
        <row r="47">
          <cell r="K47">
            <v>1</v>
          </cell>
          <cell r="BK47">
            <v>1</v>
          </cell>
        </row>
        <row r="48">
          <cell r="AD48">
            <v>1</v>
          </cell>
          <cell r="BA48">
            <v>1</v>
          </cell>
        </row>
        <row r="49">
          <cell r="AX49">
            <v>2</v>
          </cell>
          <cell r="BF49">
            <v>2</v>
          </cell>
        </row>
        <row r="50">
          <cell r="Y50">
            <v>4</v>
          </cell>
          <cell r="AD50">
            <v>4</v>
          </cell>
          <cell r="BF50">
            <v>4</v>
          </cell>
        </row>
        <row r="51">
          <cell r="K51">
            <v>1</v>
          </cell>
          <cell r="AD51">
            <v>1</v>
          </cell>
          <cell r="BK51">
            <v>1</v>
          </cell>
        </row>
        <row r="52">
          <cell r="Y52">
            <v>4</v>
          </cell>
          <cell r="AD52">
            <v>8</v>
          </cell>
          <cell r="BF52">
            <v>4</v>
          </cell>
          <cell r="BH52">
            <v>4</v>
          </cell>
        </row>
        <row r="53">
          <cell r="AX53">
            <v>2</v>
          </cell>
          <cell r="BF53">
            <v>2</v>
          </cell>
        </row>
        <row r="54">
          <cell r="AD54">
            <v>1</v>
          </cell>
        </row>
        <row r="55">
          <cell r="BS55">
            <v>1</v>
          </cell>
        </row>
        <row r="56">
          <cell r="BT56">
            <v>3</v>
          </cell>
        </row>
        <row r="57">
          <cell r="AD57">
            <v>1</v>
          </cell>
          <cell r="AQ57">
            <v>2</v>
          </cell>
          <cell r="BA57">
            <v>6</v>
          </cell>
          <cell r="BK57">
            <v>2</v>
          </cell>
        </row>
        <row r="58">
          <cell r="K58">
            <v>1</v>
          </cell>
          <cell r="BA58">
            <v>1</v>
          </cell>
          <cell r="BT58">
            <v>1</v>
          </cell>
        </row>
        <row r="59">
          <cell r="BS59">
            <v>1</v>
          </cell>
        </row>
        <row r="60">
          <cell r="AF60">
            <v>1</v>
          </cell>
        </row>
        <row r="61">
          <cell r="K61">
            <v>8</v>
          </cell>
          <cell r="AK61">
            <v>8</v>
          </cell>
          <cell r="AP61">
            <v>8</v>
          </cell>
        </row>
        <row r="62">
          <cell r="Y62">
            <v>4</v>
          </cell>
          <cell r="AD62">
            <v>4</v>
          </cell>
          <cell r="BF62">
            <v>4</v>
          </cell>
        </row>
        <row r="63">
          <cell r="X63">
            <v>2</v>
          </cell>
          <cell r="AK63">
            <v>24</v>
          </cell>
          <cell r="AP63">
            <v>24</v>
          </cell>
        </row>
        <row r="64">
          <cell r="AJ64">
            <v>6</v>
          </cell>
        </row>
        <row r="65">
          <cell r="AJ65">
            <v>1</v>
          </cell>
          <cell r="AX65">
            <v>2</v>
          </cell>
          <cell r="BH65">
            <v>2</v>
          </cell>
        </row>
        <row r="66">
          <cell r="M66">
            <v>3</v>
          </cell>
          <cell r="BS66">
            <v>1</v>
          </cell>
        </row>
        <row r="67">
          <cell r="K67">
            <v>1</v>
          </cell>
          <cell r="AD67">
            <v>1</v>
          </cell>
          <cell r="BK67">
            <v>1</v>
          </cell>
        </row>
        <row r="69">
          <cell r="AF69">
            <v>2</v>
          </cell>
          <cell r="AP69">
            <v>2</v>
          </cell>
        </row>
        <row r="70">
          <cell r="AX70">
            <v>3</v>
          </cell>
          <cell r="BF70">
            <v>2</v>
          </cell>
          <cell r="BH70">
            <v>2</v>
          </cell>
        </row>
        <row r="71">
          <cell r="X71">
            <v>5</v>
          </cell>
          <cell r="Y71">
            <v>4</v>
          </cell>
          <cell r="AY71">
            <v>2</v>
          </cell>
          <cell r="AZ71">
            <v>1</v>
          </cell>
          <cell r="BF71">
            <v>6</v>
          </cell>
          <cell r="BH71">
            <v>3</v>
          </cell>
        </row>
        <row r="72">
          <cell r="AF72">
            <v>4</v>
          </cell>
          <cell r="BF72">
            <v>4</v>
          </cell>
        </row>
        <row r="73">
          <cell r="Y73">
            <v>1</v>
          </cell>
          <cell r="AD73">
            <v>1</v>
          </cell>
          <cell r="BF73">
            <v>1</v>
          </cell>
        </row>
        <row r="74">
          <cell r="Y74">
            <v>1</v>
          </cell>
          <cell r="AF74">
            <v>1</v>
          </cell>
          <cell r="BF74">
            <v>1</v>
          </cell>
        </row>
        <row r="75">
          <cell r="AF75">
            <v>1</v>
          </cell>
          <cell r="AP75">
            <v>1</v>
          </cell>
        </row>
        <row r="76">
          <cell r="Y76">
            <v>4</v>
          </cell>
          <cell r="AP76">
            <v>1</v>
          </cell>
          <cell r="AX76">
            <v>3</v>
          </cell>
          <cell r="BF76">
            <v>4</v>
          </cell>
          <cell r="BH76">
            <v>2</v>
          </cell>
        </row>
        <row r="77">
          <cell r="AF77">
            <v>1</v>
          </cell>
          <cell r="AP77">
            <v>1</v>
          </cell>
          <cell r="BA77">
            <v>1</v>
          </cell>
          <cell r="BF77">
            <v>1</v>
          </cell>
        </row>
        <row r="78">
          <cell r="AF78">
            <v>16</v>
          </cell>
        </row>
        <row r="79">
          <cell r="AF79">
            <v>1</v>
          </cell>
          <cell r="AQ79">
            <v>1</v>
          </cell>
        </row>
        <row r="80">
          <cell r="K80">
            <v>1</v>
          </cell>
          <cell r="BK80">
            <v>1</v>
          </cell>
        </row>
        <row r="81">
          <cell r="BB81">
            <v>2</v>
          </cell>
          <cell r="BK81">
            <v>2</v>
          </cell>
        </row>
        <row r="82">
          <cell r="AF82">
            <v>1</v>
          </cell>
          <cell r="AP82">
            <v>1</v>
          </cell>
        </row>
        <row r="83">
          <cell r="AD83">
            <v>6</v>
          </cell>
          <cell r="AX83">
            <v>2</v>
          </cell>
          <cell r="BF83">
            <v>6</v>
          </cell>
          <cell r="BH83">
            <v>3</v>
          </cell>
        </row>
        <row r="84">
          <cell r="AF84">
            <v>1</v>
          </cell>
        </row>
        <row r="85">
          <cell r="AF85">
            <v>4</v>
          </cell>
          <cell r="BA85">
            <v>4</v>
          </cell>
          <cell r="BF85">
            <v>4</v>
          </cell>
        </row>
        <row r="86">
          <cell r="AF86">
            <v>1</v>
          </cell>
          <cell r="AP86">
            <v>1</v>
          </cell>
          <cell r="BA86">
            <v>1</v>
          </cell>
          <cell r="BF86">
            <v>1</v>
          </cell>
        </row>
        <row r="87">
          <cell r="J87">
            <v>1</v>
          </cell>
          <cell r="K87">
            <v>1</v>
          </cell>
          <cell r="BU87">
            <v>1</v>
          </cell>
        </row>
        <row r="88">
          <cell r="AF88">
            <v>1</v>
          </cell>
          <cell r="AQ88">
            <v>1</v>
          </cell>
        </row>
        <row r="89">
          <cell r="AF89">
            <v>1</v>
          </cell>
          <cell r="AP89">
            <v>1</v>
          </cell>
        </row>
        <row r="90">
          <cell r="AD90">
            <v>2</v>
          </cell>
          <cell r="AP90">
            <v>1</v>
          </cell>
          <cell r="BH90">
            <v>3</v>
          </cell>
        </row>
        <row r="91">
          <cell r="AF91">
            <v>1</v>
          </cell>
        </row>
        <row r="92">
          <cell r="K92">
            <v>1</v>
          </cell>
          <cell r="AD92">
            <v>1</v>
          </cell>
          <cell r="BK92">
            <v>1</v>
          </cell>
        </row>
        <row r="93">
          <cell r="AF93">
            <v>1</v>
          </cell>
          <cell r="AQ93">
            <v>1</v>
          </cell>
          <cell r="BA93">
            <v>1</v>
          </cell>
          <cell r="BK93">
            <v>1</v>
          </cell>
        </row>
        <row r="94">
          <cell r="AQ94">
            <v>1</v>
          </cell>
          <cell r="BA94">
            <v>1</v>
          </cell>
        </row>
        <row r="95">
          <cell r="AJ95">
            <v>1</v>
          </cell>
        </row>
        <row r="96">
          <cell r="AJ96">
            <v>9</v>
          </cell>
          <cell r="AQ96">
            <v>9</v>
          </cell>
        </row>
        <row r="97">
          <cell r="AJ97">
            <v>1</v>
          </cell>
        </row>
        <row r="98">
          <cell r="AF98">
            <v>1</v>
          </cell>
          <cell r="AP98">
            <v>1</v>
          </cell>
        </row>
        <row r="99">
          <cell r="AD99">
            <v>2</v>
          </cell>
          <cell r="BA99">
            <v>2</v>
          </cell>
        </row>
        <row r="100">
          <cell r="AJ100">
            <v>1</v>
          </cell>
        </row>
        <row r="101">
          <cell r="Y101">
            <v>1</v>
          </cell>
          <cell r="AF101">
            <v>1</v>
          </cell>
          <cell r="AI101">
            <v>1</v>
          </cell>
          <cell r="BF101">
            <v>1</v>
          </cell>
        </row>
        <row r="102">
          <cell r="Y102">
            <v>3</v>
          </cell>
          <cell r="AX102">
            <v>3</v>
          </cell>
          <cell r="BI102">
            <v>3</v>
          </cell>
        </row>
        <row r="103">
          <cell r="K103">
            <v>1</v>
          </cell>
          <cell r="AD103">
            <v>1</v>
          </cell>
          <cell r="BK103">
            <v>1</v>
          </cell>
        </row>
        <row r="105">
          <cell r="AD105">
            <v>1</v>
          </cell>
          <cell r="BA105">
            <v>1</v>
          </cell>
        </row>
        <row r="106">
          <cell r="AQ106">
            <v>1</v>
          </cell>
          <cell r="BA106">
            <v>1</v>
          </cell>
          <cell r="BT106">
            <v>1</v>
          </cell>
        </row>
        <row r="107">
          <cell r="Y107">
            <v>2</v>
          </cell>
          <cell r="AD107">
            <v>4</v>
          </cell>
          <cell r="BF107">
            <v>4</v>
          </cell>
        </row>
        <row r="108">
          <cell r="AD108">
            <v>1</v>
          </cell>
          <cell r="AF108">
            <v>1</v>
          </cell>
        </row>
        <row r="109">
          <cell r="AF109">
            <v>4</v>
          </cell>
        </row>
        <row r="110">
          <cell r="K110">
            <v>1</v>
          </cell>
          <cell r="AD110">
            <v>1</v>
          </cell>
          <cell r="BK110">
            <v>1</v>
          </cell>
        </row>
        <row r="112">
          <cell r="K112">
            <v>1</v>
          </cell>
        </row>
        <row r="113">
          <cell r="AF113">
            <v>1</v>
          </cell>
        </row>
        <row r="114">
          <cell r="AD114">
            <v>1</v>
          </cell>
          <cell r="BA114">
            <v>1</v>
          </cell>
        </row>
        <row r="115">
          <cell r="AQ115">
            <v>1</v>
          </cell>
          <cell r="BA115">
            <v>1</v>
          </cell>
          <cell r="BT115">
            <v>1</v>
          </cell>
        </row>
        <row r="116">
          <cell r="AM116">
            <v>2</v>
          </cell>
        </row>
        <row r="117">
          <cell r="AD117">
            <v>2</v>
          </cell>
          <cell r="BA117">
            <v>2</v>
          </cell>
        </row>
        <row r="118">
          <cell r="Y118">
            <v>2</v>
          </cell>
          <cell r="AF118">
            <v>2</v>
          </cell>
          <cell r="BF118">
            <v>2</v>
          </cell>
        </row>
        <row r="119">
          <cell r="AD119">
            <v>2</v>
          </cell>
        </row>
        <row r="120">
          <cell r="AF120">
            <v>1</v>
          </cell>
        </row>
        <row r="121">
          <cell r="AF121">
            <v>1</v>
          </cell>
        </row>
        <row r="122">
          <cell r="AF122">
            <v>1</v>
          </cell>
        </row>
        <row r="123">
          <cell r="BK123">
            <v>1</v>
          </cell>
        </row>
        <row r="124">
          <cell r="J124">
            <v>1</v>
          </cell>
          <cell r="M124">
            <v>1</v>
          </cell>
          <cell r="BU124">
            <v>1</v>
          </cell>
        </row>
        <row r="125">
          <cell r="AD125">
            <v>4</v>
          </cell>
          <cell r="BF125">
            <v>4</v>
          </cell>
        </row>
        <row r="126">
          <cell r="AD126">
            <v>2</v>
          </cell>
          <cell r="AQ126">
            <v>2</v>
          </cell>
        </row>
        <row r="127">
          <cell r="AF127">
            <v>5</v>
          </cell>
        </row>
        <row r="128">
          <cell r="AF128">
            <v>1</v>
          </cell>
          <cell r="AQ128">
            <v>1</v>
          </cell>
          <cell r="BT128">
            <v>1</v>
          </cell>
        </row>
        <row r="129">
          <cell r="AF129">
            <v>1</v>
          </cell>
          <cell r="AO129">
            <v>1</v>
          </cell>
        </row>
        <row r="130">
          <cell r="BT130">
            <v>1</v>
          </cell>
        </row>
        <row r="131">
          <cell r="AF131">
            <v>1</v>
          </cell>
          <cell r="AQ131">
            <v>1</v>
          </cell>
        </row>
        <row r="132">
          <cell r="AD132">
            <v>1</v>
          </cell>
          <cell r="BA132">
            <v>1</v>
          </cell>
        </row>
        <row r="133">
          <cell r="K133">
            <v>1</v>
          </cell>
          <cell r="AF133">
            <v>1</v>
          </cell>
          <cell r="BH133">
            <v>1</v>
          </cell>
          <cell r="BK133">
            <v>1</v>
          </cell>
        </row>
        <row r="134">
          <cell r="Y134">
            <v>4</v>
          </cell>
          <cell r="AD134">
            <v>4</v>
          </cell>
          <cell r="BF134">
            <v>4</v>
          </cell>
        </row>
        <row r="135">
          <cell r="AD135">
            <v>4</v>
          </cell>
          <cell r="BF135">
            <v>4</v>
          </cell>
          <cell r="BH135">
            <v>2</v>
          </cell>
        </row>
        <row r="136">
          <cell r="AF136">
            <v>10</v>
          </cell>
          <cell r="AQ136">
            <v>10</v>
          </cell>
        </row>
        <row r="137">
          <cell r="AF137">
            <v>4</v>
          </cell>
          <cell r="BS137">
            <v>4</v>
          </cell>
        </row>
        <row r="138">
          <cell r="BT138">
            <v>1</v>
          </cell>
        </row>
        <row r="139">
          <cell r="AF139">
            <v>1</v>
          </cell>
          <cell r="AQ139">
            <v>1</v>
          </cell>
        </row>
        <row r="140">
          <cell r="K140">
            <v>2</v>
          </cell>
          <cell r="AF140">
            <v>2</v>
          </cell>
          <cell r="BH140">
            <v>2</v>
          </cell>
          <cell r="BK140">
            <v>2</v>
          </cell>
        </row>
        <row r="141">
          <cell r="AP141">
            <v>1</v>
          </cell>
        </row>
        <row r="142">
          <cell r="AD142">
            <v>2</v>
          </cell>
          <cell r="BF142">
            <v>2</v>
          </cell>
        </row>
        <row r="143">
          <cell r="AD143">
            <v>1</v>
          </cell>
          <cell r="BT143">
            <v>1</v>
          </cell>
        </row>
        <row r="144">
          <cell r="AD144">
            <v>2</v>
          </cell>
          <cell r="BA144">
            <v>2</v>
          </cell>
        </row>
        <row r="145">
          <cell r="AD145">
            <v>4</v>
          </cell>
          <cell r="BF145">
            <v>4</v>
          </cell>
          <cell r="BH145">
            <v>2</v>
          </cell>
        </row>
        <row r="146">
          <cell r="AI146">
            <v>2</v>
          </cell>
          <cell r="BH146">
            <v>2</v>
          </cell>
        </row>
        <row r="147">
          <cell r="AF147">
            <v>1</v>
          </cell>
        </row>
        <row r="148">
          <cell r="BT148">
            <v>1</v>
          </cell>
        </row>
        <row r="149">
          <cell r="AF149">
            <v>1</v>
          </cell>
          <cell r="AQ149">
            <v>1</v>
          </cell>
        </row>
        <row r="150">
          <cell r="AD150">
            <v>1</v>
          </cell>
        </row>
        <row r="151">
          <cell r="AD151">
            <v>1</v>
          </cell>
          <cell r="BA151">
            <v>1</v>
          </cell>
        </row>
        <row r="152">
          <cell r="AD152">
            <v>1</v>
          </cell>
          <cell r="BF152">
            <v>1</v>
          </cell>
        </row>
        <row r="153">
          <cell r="AF153">
            <v>1</v>
          </cell>
          <cell r="AP153">
            <v>1</v>
          </cell>
        </row>
        <row r="154">
          <cell r="AD154">
            <v>1</v>
          </cell>
          <cell r="BA154">
            <v>1</v>
          </cell>
        </row>
        <row r="155">
          <cell r="AD155">
            <v>1</v>
          </cell>
          <cell r="BF155">
            <v>1</v>
          </cell>
        </row>
        <row r="156">
          <cell r="J156">
            <v>2</v>
          </cell>
          <cell r="K156">
            <v>107</v>
          </cell>
          <cell r="L156">
            <v>0</v>
          </cell>
          <cell r="M156">
            <v>10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78</v>
          </cell>
          <cell r="Y156">
            <v>36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91</v>
          </cell>
          <cell r="AE156">
            <v>4</v>
          </cell>
          <cell r="AF156">
            <v>91</v>
          </cell>
          <cell r="AG156">
            <v>0</v>
          </cell>
          <cell r="AH156">
            <v>0</v>
          </cell>
          <cell r="AI156">
            <v>3</v>
          </cell>
          <cell r="AJ156">
            <v>19</v>
          </cell>
          <cell r="AK156">
            <v>32</v>
          </cell>
          <cell r="AL156">
            <v>0</v>
          </cell>
          <cell r="AM156">
            <v>2</v>
          </cell>
          <cell r="AN156">
            <v>1</v>
          </cell>
          <cell r="AO156">
            <v>1</v>
          </cell>
          <cell r="AP156">
            <v>49</v>
          </cell>
          <cell r="AQ156">
            <v>43</v>
          </cell>
          <cell r="AR156">
            <v>0</v>
          </cell>
          <cell r="AS156">
            <v>0</v>
          </cell>
          <cell r="AT156">
            <v>0</v>
          </cell>
          <cell r="AV156">
            <v>0</v>
          </cell>
          <cell r="AW156">
            <v>0</v>
          </cell>
          <cell r="AX156">
            <v>88</v>
          </cell>
          <cell r="AY156">
            <v>12</v>
          </cell>
          <cell r="AZ156">
            <v>1</v>
          </cell>
          <cell r="BA156">
            <v>38</v>
          </cell>
          <cell r="BB156">
            <v>2</v>
          </cell>
          <cell r="BC156">
            <v>0</v>
          </cell>
          <cell r="BD156">
            <v>0</v>
          </cell>
          <cell r="BE156">
            <v>0</v>
          </cell>
          <cell r="BF156">
            <v>78</v>
          </cell>
          <cell r="BG156">
            <v>14</v>
          </cell>
          <cell r="BH156">
            <v>85</v>
          </cell>
          <cell r="BI156">
            <v>3</v>
          </cell>
          <cell r="BK156">
            <v>80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10</v>
          </cell>
          <cell r="BT156">
            <v>12</v>
          </cell>
          <cell r="BU156">
            <v>2</v>
          </cell>
          <cell r="BV156">
            <v>0</v>
          </cell>
          <cell r="BW156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ant"/>
      <sheetName val="CHAUFFAGE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MODELES"/>
      <sheetName val="récap APS - F+S+T"/>
      <sheetName val="RECAP APD"/>
      <sheetName val="VRD"/>
      <sheetName val="LaFontaine-Chv"/>
      <sheetName val="La Fontaine - Pb"/>
      <sheetName val="Les Saules - Chv"/>
      <sheetName val="Les Saules - Pb"/>
      <sheetName val="LaTerrasse"/>
      <sheetName val="BâtTech"/>
      <sheetName val="Logt T3"/>
      <sheetName val="Pavillon XIX"/>
      <sheetName val="CMPA"/>
      <sheetName val="Pro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T"/>
      <sheetName val="LOGT.XLS"/>
    </sheetNames>
    <definedNames>
      <definedName name="VMC_LOGEMENT"/>
      <definedName name="VMC_SECTION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tabColor rgb="FFFF99CC"/>
  </sheetPr>
  <dimension ref="A1:H296"/>
  <sheetViews>
    <sheetView showZeros="0" tabSelected="1" topLeftCell="A99" zoomScale="85" zoomScaleNormal="85" zoomScaleSheetLayoutView="95" zoomScalePageLayoutView="70" workbookViewId="0">
      <selection activeCell="B126" sqref="B126"/>
    </sheetView>
  </sheetViews>
  <sheetFormatPr baseColWidth="10" defaultColWidth="11.44140625" defaultRowHeight="12" x14ac:dyDescent="0.25"/>
  <cols>
    <col min="1" max="1" width="8" style="9" customWidth="1"/>
    <col min="2" max="2" width="69.33203125" style="5" customWidth="1"/>
    <col min="3" max="3" width="5" style="8" customWidth="1"/>
    <col min="4" max="4" width="10.5546875" style="5" customWidth="1"/>
    <col min="5" max="5" width="12.33203125" style="5" customWidth="1"/>
    <col min="6" max="6" width="16.88671875" style="5" customWidth="1"/>
    <col min="7" max="7" width="1.88671875" style="5" customWidth="1"/>
    <col min="8" max="8" width="23.109375" style="5" customWidth="1"/>
    <col min="9" max="16384" width="11.44140625" style="5"/>
  </cols>
  <sheetData>
    <row r="1" spans="1:7" s="2" customFormat="1" ht="39.6" customHeight="1" x14ac:dyDescent="0.3">
      <c r="A1" s="120" t="s">
        <v>8</v>
      </c>
      <c r="B1" s="121"/>
      <c r="C1" s="121"/>
      <c r="D1" s="121"/>
      <c r="E1" s="121"/>
      <c r="F1" s="121"/>
      <c r="G1" s="1"/>
    </row>
    <row r="2" spans="1:7" s="2" customFormat="1" ht="14.4" x14ac:dyDescent="0.3">
      <c r="A2" s="128" t="s">
        <v>61</v>
      </c>
      <c r="B2" s="129"/>
      <c r="C2" s="134" t="s">
        <v>74</v>
      </c>
      <c r="D2" s="135"/>
      <c r="E2" s="135"/>
      <c r="F2" s="136"/>
      <c r="G2" s="3"/>
    </row>
    <row r="3" spans="1:7" s="2" customFormat="1" ht="15" customHeight="1" x14ac:dyDescent="0.25">
      <c r="A3" s="130"/>
      <c r="B3" s="131"/>
      <c r="C3" s="137"/>
      <c r="D3" s="138"/>
      <c r="E3" s="138"/>
      <c r="F3" s="139"/>
      <c r="G3" s="4"/>
    </row>
    <row r="4" spans="1:7" s="2" customFormat="1" ht="15" customHeight="1" x14ac:dyDescent="0.25">
      <c r="A4" s="130"/>
      <c r="B4" s="131"/>
      <c r="C4" s="137"/>
      <c r="D4" s="138"/>
      <c r="E4" s="138"/>
      <c r="F4" s="139"/>
      <c r="G4" s="4"/>
    </row>
    <row r="5" spans="1:7" s="4" customFormat="1" ht="19.95" customHeight="1" x14ac:dyDescent="0.3">
      <c r="A5" s="130"/>
      <c r="B5" s="131"/>
      <c r="C5" s="137"/>
      <c r="D5" s="138"/>
      <c r="E5" s="138"/>
      <c r="F5" s="139"/>
    </row>
    <row r="6" spans="1:7" s="2" customFormat="1" ht="13.95" customHeight="1" x14ac:dyDescent="0.25">
      <c r="A6" s="132"/>
      <c r="B6" s="133"/>
      <c r="C6" s="140"/>
      <c r="D6" s="141"/>
      <c r="E6" s="141"/>
      <c r="F6" s="142"/>
    </row>
    <row r="7" spans="1:7" s="2" customFormat="1" ht="27.6" x14ac:dyDescent="0.3">
      <c r="A7" s="104" t="s">
        <v>0</v>
      </c>
      <c r="B7" s="105" t="s">
        <v>1</v>
      </c>
      <c r="C7" s="106" t="s">
        <v>2</v>
      </c>
      <c r="D7" s="107" t="s">
        <v>3</v>
      </c>
      <c r="E7" s="10" t="s">
        <v>4</v>
      </c>
      <c r="F7" s="10" t="s">
        <v>5</v>
      </c>
      <c r="G7" s="3"/>
    </row>
    <row r="8" spans="1:7" ht="15" customHeight="1" x14ac:dyDescent="0.25">
      <c r="A8" s="45" t="s">
        <v>67</v>
      </c>
      <c r="B8" s="35" t="s">
        <v>66</v>
      </c>
      <c r="C8" s="101" t="s">
        <v>17</v>
      </c>
      <c r="D8" s="65"/>
      <c r="E8" s="47"/>
      <c r="F8" s="38">
        <f>D8*E8</f>
        <v>0</v>
      </c>
    </row>
    <row r="9" spans="1:7" ht="15" customHeight="1" x14ac:dyDescent="0.25">
      <c r="A9" s="45"/>
      <c r="B9" s="100"/>
      <c r="C9" s="101"/>
      <c r="D9" s="65"/>
      <c r="E9" s="102"/>
      <c r="F9" s="103"/>
    </row>
    <row r="10" spans="1:7" ht="15" customHeight="1" thickBot="1" x14ac:dyDescent="0.3">
      <c r="A10" s="11"/>
      <c r="B10" s="12" t="str">
        <f>B8</f>
        <v>Nettoyage, tri sélectif, évacuation des gravats</v>
      </c>
      <c r="C10" s="13"/>
      <c r="D10" s="14"/>
      <c r="E10" s="15"/>
      <c r="F10" s="16">
        <f>F8</f>
        <v>0</v>
      </c>
    </row>
    <row r="11" spans="1:7" ht="15" customHeight="1" x14ac:dyDescent="0.25">
      <c r="A11" s="45"/>
      <c r="B11" s="100"/>
      <c r="C11" s="101"/>
      <c r="D11" s="65"/>
      <c r="E11" s="102"/>
      <c r="F11" s="103"/>
    </row>
    <row r="12" spans="1:7" ht="15" customHeight="1" x14ac:dyDescent="0.25">
      <c r="A12" s="45"/>
      <c r="C12" s="101"/>
      <c r="D12" s="65"/>
      <c r="E12" s="102"/>
      <c r="F12" s="103"/>
    </row>
    <row r="13" spans="1:7" ht="15" customHeight="1" x14ac:dyDescent="0.25">
      <c r="A13" s="45"/>
      <c r="B13" s="46" t="s">
        <v>9</v>
      </c>
      <c r="C13" s="101"/>
      <c r="D13" s="65"/>
      <c r="E13" s="102"/>
      <c r="F13" s="103"/>
    </row>
    <row r="14" spans="1:7" ht="15" customHeight="1" x14ac:dyDescent="0.3">
      <c r="A14" s="45"/>
      <c r="B14" s="29" t="s">
        <v>75</v>
      </c>
      <c r="C14" s="34" t="s">
        <v>17</v>
      </c>
      <c r="D14" s="32"/>
      <c r="E14" s="32"/>
      <c r="F14" s="33">
        <f t="shared" ref="F14" si="0">D14*E14</f>
        <v>0</v>
      </c>
    </row>
    <row r="15" spans="1:7" ht="15" customHeight="1" x14ac:dyDescent="0.25">
      <c r="A15" s="45"/>
      <c r="B15" s="100"/>
      <c r="C15" s="101"/>
      <c r="D15" s="65"/>
      <c r="E15" s="102"/>
      <c r="F15" s="103"/>
    </row>
    <row r="16" spans="1:7" s="6" customFormat="1" ht="15" customHeight="1" x14ac:dyDescent="0.3">
      <c r="A16" s="48" t="s">
        <v>26</v>
      </c>
      <c r="B16" s="35" t="s">
        <v>25</v>
      </c>
      <c r="C16" s="36" t="s">
        <v>12</v>
      </c>
      <c r="D16" s="37"/>
      <c r="E16" s="37"/>
      <c r="F16" s="38">
        <f>D16*E16</f>
        <v>0</v>
      </c>
    </row>
    <row r="17" spans="1:7" s="6" customFormat="1" ht="11.25" customHeight="1" x14ac:dyDescent="0.3">
      <c r="A17" s="49"/>
      <c r="B17" s="54"/>
      <c r="C17" s="50"/>
      <c r="D17" s="51"/>
      <c r="E17" s="52"/>
      <c r="F17" s="53"/>
    </row>
    <row r="18" spans="1:7" s="6" customFormat="1" ht="15" customHeight="1" x14ac:dyDescent="0.3">
      <c r="A18" s="49" t="s">
        <v>28</v>
      </c>
      <c r="B18" s="35" t="s">
        <v>60</v>
      </c>
      <c r="C18" s="84" t="s">
        <v>12</v>
      </c>
      <c r="D18" s="83"/>
      <c r="E18" s="37"/>
      <c r="F18" s="38">
        <f>D18*E18</f>
        <v>0</v>
      </c>
    </row>
    <row r="19" spans="1:7" s="6" customFormat="1" ht="11.25" customHeight="1" x14ac:dyDescent="0.3">
      <c r="A19" s="49"/>
      <c r="B19" s="55"/>
      <c r="C19" s="50"/>
      <c r="D19" s="51"/>
      <c r="E19" s="52"/>
      <c r="F19" s="53"/>
    </row>
    <row r="20" spans="1:7" s="6" customFormat="1" ht="15" customHeight="1" x14ac:dyDescent="0.3">
      <c r="A20" s="49" t="s">
        <v>29</v>
      </c>
      <c r="B20" s="39" t="s">
        <v>13</v>
      </c>
      <c r="C20" s="36"/>
      <c r="D20" s="37"/>
      <c r="E20" s="37"/>
      <c r="F20" s="38"/>
    </row>
    <row r="21" spans="1:7" s="6" customFormat="1" ht="15" customHeight="1" x14ac:dyDescent="0.3">
      <c r="A21" s="49"/>
      <c r="B21" s="39" t="s">
        <v>68</v>
      </c>
      <c r="C21" s="36" t="s">
        <v>12</v>
      </c>
      <c r="D21" s="37"/>
      <c r="E21" s="37"/>
      <c r="F21" s="38">
        <f t="shared" ref="F21:F24" si="1">D21*E21</f>
        <v>0</v>
      </c>
    </row>
    <row r="22" spans="1:7" s="6" customFormat="1" ht="15" customHeight="1" x14ac:dyDescent="0.3">
      <c r="A22" s="49"/>
      <c r="B22" s="39" t="s">
        <v>69</v>
      </c>
      <c r="C22" s="36" t="s">
        <v>12</v>
      </c>
      <c r="D22" s="37"/>
      <c r="E22" s="37"/>
      <c r="F22" s="38">
        <f t="shared" si="1"/>
        <v>0</v>
      </c>
    </row>
    <row r="23" spans="1:7" s="6" customFormat="1" ht="15" customHeight="1" x14ac:dyDescent="0.3">
      <c r="A23" s="49"/>
      <c r="B23" s="39" t="s">
        <v>70</v>
      </c>
      <c r="C23" s="36" t="s">
        <v>12</v>
      </c>
      <c r="D23" s="37"/>
      <c r="E23" s="37"/>
      <c r="F23" s="38">
        <f t="shared" si="1"/>
        <v>0</v>
      </c>
    </row>
    <row r="24" spans="1:7" s="6" customFormat="1" ht="15" customHeight="1" x14ac:dyDescent="0.3">
      <c r="A24" s="49"/>
      <c r="B24" s="39" t="s">
        <v>71</v>
      </c>
      <c r="C24" s="50" t="s">
        <v>12</v>
      </c>
      <c r="D24" s="51"/>
      <c r="E24" s="52"/>
      <c r="F24" s="38">
        <f t="shared" si="1"/>
        <v>0</v>
      </c>
    </row>
    <row r="25" spans="1:7" s="6" customFormat="1" ht="15" customHeight="1" x14ac:dyDescent="0.3">
      <c r="A25" s="88"/>
      <c r="B25" s="109"/>
      <c r="C25" s="110"/>
      <c r="D25" s="111"/>
      <c r="E25" s="112"/>
      <c r="F25" s="113"/>
    </row>
    <row r="26" spans="1:7" s="6" customFormat="1" ht="15" customHeight="1" x14ac:dyDescent="0.3">
      <c r="A26" s="49" t="s">
        <v>27</v>
      </c>
      <c r="B26" s="29" t="s">
        <v>76</v>
      </c>
      <c r="C26" s="34"/>
      <c r="D26" s="32"/>
      <c r="E26" s="32"/>
      <c r="F26" s="33"/>
    </row>
    <row r="27" spans="1:7" s="6" customFormat="1" ht="15" customHeight="1" x14ac:dyDescent="0.3">
      <c r="A27" s="49"/>
      <c r="B27" s="29" t="s">
        <v>39</v>
      </c>
      <c r="C27" s="50" t="s">
        <v>12</v>
      </c>
      <c r="D27" s="32"/>
      <c r="E27" s="52"/>
      <c r="F27" s="33">
        <f t="shared" ref="F27" si="2">D27*E27</f>
        <v>0</v>
      </c>
    </row>
    <row r="28" spans="1:7" s="2" customFormat="1" ht="12" customHeight="1" x14ac:dyDescent="0.3">
      <c r="A28" s="56"/>
      <c r="B28" s="57"/>
      <c r="C28" s="58"/>
      <c r="D28" s="59"/>
      <c r="E28" s="60"/>
      <c r="F28" s="61"/>
      <c r="G28" s="3"/>
    </row>
    <row r="29" spans="1:7" s="6" customFormat="1" ht="16.2" customHeight="1" thickBot="1" x14ac:dyDescent="0.35">
      <c r="A29" s="11"/>
      <c r="B29" s="12" t="s">
        <v>15</v>
      </c>
      <c r="C29" s="13"/>
      <c r="D29" s="14"/>
      <c r="E29" s="15"/>
      <c r="F29" s="16">
        <f>SUM(F16:F24)</f>
        <v>0</v>
      </c>
    </row>
    <row r="30" spans="1:7" ht="12" customHeight="1" x14ac:dyDescent="0.25">
      <c r="A30" s="62"/>
      <c r="B30" s="63"/>
      <c r="C30" s="64"/>
      <c r="D30" s="65"/>
      <c r="E30" s="66"/>
      <c r="F30" s="67"/>
    </row>
    <row r="31" spans="1:7" ht="13.8" x14ac:dyDescent="0.25">
      <c r="A31" s="49"/>
      <c r="B31" s="68" t="s">
        <v>10</v>
      </c>
      <c r="C31" s="69"/>
      <c r="D31" s="51"/>
      <c r="E31" s="52"/>
      <c r="F31" s="53"/>
    </row>
    <row r="32" spans="1:7" ht="14.4" x14ac:dyDescent="0.3">
      <c r="A32" s="49"/>
      <c r="B32" s="29" t="s">
        <v>75</v>
      </c>
      <c r="C32" s="34" t="s">
        <v>17</v>
      </c>
      <c r="D32" s="32"/>
      <c r="E32" s="32"/>
      <c r="F32" s="33">
        <f t="shared" ref="F32" si="3">D32*E32</f>
        <v>0</v>
      </c>
    </row>
    <row r="33" spans="1:6" ht="13.8" x14ac:dyDescent="0.25">
      <c r="A33" s="49"/>
      <c r="B33" s="108"/>
      <c r="C33" s="69"/>
      <c r="D33" s="51"/>
      <c r="E33" s="52"/>
      <c r="F33" s="53"/>
    </row>
    <row r="34" spans="1:6" ht="15" customHeight="1" x14ac:dyDescent="0.3">
      <c r="A34" s="49" t="s">
        <v>30</v>
      </c>
      <c r="B34" s="29" t="s">
        <v>37</v>
      </c>
      <c r="C34" s="30" t="s">
        <v>12</v>
      </c>
      <c r="D34" s="31"/>
      <c r="E34" s="32"/>
      <c r="F34" s="33">
        <f>D34*E34</f>
        <v>0</v>
      </c>
    </row>
    <row r="35" spans="1:6" ht="12" customHeight="1" x14ac:dyDescent="0.25">
      <c r="A35" s="49"/>
      <c r="B35" s="68"/>
      <c r="C35" s="50"/>
      <c r="D35" s="51"/>
      <c r="E35" s="52"/>
      <c r="F35" s="53"/>
    </row>
    <row r="36" spans="1:6" ht="15" customHeight="1" x14ac:dyDescent="0.3">
      <c r="A36" s="49" t="s">
        <v>31</v>
      </c>
      <c r="B36" s="29" t="s">
        <v>38</v>
      </c>
      <c r="C36" s="30" t="s">
        <v>12</v>
      </c>
      <c r="D36" s="32"/>
      <c r="E36" s="32"/>
      <c r="F36" s="33">
        <f>D36*E36</f>
        <v>0</v>
      </c>
    </row>
    <row r="37" spans="1:6" ht="12" customHeight="1" x14ac:dyDescent="0.25">
      <c r="A37" s="49"/>
      <c r="B37" s="29"/>
      <c r="C37" s="50"/>
      <c r="D37" s="51"/>
      <c r="E37" s="52"/>
      <c r="F37" s="53"/>
    </row>
    <row r="38" spans="1:6" ht="15" customHeight="1" x14ac:dyDescent="0.3">
      <c r="A38" s="49" t="s">
        <v>32</v>
      </c>
      <c r="B38" s="29" t="s">
        <v>76</v>
      </c>
      <c r="C38" s="34"/>
      <c r="D38" s="32"/>
      <c r="E38" s="32"/>
      <c r="F38" s="33"/>
    </row>
    <row r="39" spans="1:6" ht="15" customHeight="1" x14ac:dyDescent="0.3">
      <c r="A39" s="49"/>
      <c r="B39" s="29" t="s">
        <v>40</v>
      </c>
      <c r="C39" s="50" t="s">
        <v>12</v>
      </c>
      <c r="D39" s="32"/>
      <c r="E39" s="52"/>
      <c r="F39" s="33">
        <f t="shared" ref="F39" si="4">D39*E39</f>
        <v>0</v>
      </c>
    </row>
    <row r="40" spans="1:6" ht="12" customHeight="1" x14ac:dyDescent="0.25">
      <c r="A40" s="49"/>
      <c r="B40" s="29"/>
      <c r="C40" s="50"/>
      <c r="D40" s="51"/>
      <c r="E40" s="52"/>
      <c r="F40" s="53"/>
    </row>
    <row r="41" spans="1:6" ht="15" customHeight="1" x14ac:dyDescent="0.3">
      <c r="A41" s="49" t="s">
        <v>35</v>
      </c>
      <c r="B41" s="29" t="s">
        <v>77</v>
      </c>
      <c r="C41" s="30" t="s">
        <v>17</v>
      </c>
      <c r="D41" s="32"/>
      <c r="E41" s="32"/>
      <c r="F41" s="33">
        <f>D41*E41</f>
        <v>0</v>
      </c>
    </row>
    <row r="42" spans="1:6" ht="12" customHeight="1" x14ac:dyDescent="0.25">
      <c r="A42" s="49"/>
      <c r="B42" s="29"/>
      <c r="C42" s="50"/>
      <c r="D42" s="51"/>
      <c r="E42" s="52"/>
      <c r="F42" s="53"/>
    </row>
    <row r="43" spans="1:6" ht="15" customHeight="1" x14ac:dyDescent="0.3">
      <c r="A43" s="49" t="s">
        <v>36</v>
      </c>
      <c r="B43" s="29" t="s">
        <v>14</v>
      </c>
      <c r="C43" s="30" t="s">
        <v>17</v>
      </c>
      <c r="D43" s="32"/>
      <c r="E43" s="32"/>
      <c r="F43" s="33">
        <f>D43*E43</f>
        <v>0</v>
      </c>
    </row>
    <row r="44" spans="1:6" ht="12" customHeight="1" x14ac:dyDescent="0.3">
      <c r="A44" s="49"/>
      <c r="B44" s="29"/>
      <c r="C44" s="30"/>
      <c r="D44" s="32"/>
      <c r="E44" s="32"/>
      <c r="F44" s="33"/>
    </row>
    <row r="45" spans="1:6" ht="15" customHeight="1" x14ac:dyDescent="0.3">
      <c r="A45" s="49" t="s">
        <v>34</v>
      </c>
      <c r="B45" s="29" t="s">
        <v>24</v>
      </c>
      <c r="C45" s="30" t="s">
        <v>17</v>
      </c>
      <c r="D45" s="32"/>
      <c r="E45" s="32"/>
      <c r="F45" s="33">
        <f>D45*E45</f>
        <v>0</v>
      </c>
    </row>
    <row r="46" spans="1:6" ht="15" customHeight="1" x14ac:dyDescent="0.3">
      <c r="A46" s="88"/>
      <c r="B46" s="89"/>
      <c r="C46" s="90"/>
      <c r="D46" s="91"/>
      <c r="E46" s="91"/>
      <c r="F46" s="33"/>
    </row>
    <row r="47" spans="1:6" ht="15" customHeight="1" x14ac:dyDescent="0.3">
      <c r="A47" s="88" t="s">
        <v>42</v>
      </c>
      <c r="B47" s="89" t="s">
        <v>78</v>
      </c>
      <c r="C47" s="90" t="s">
        <v>17</v>
      </c>
      <c r="D47" s="91"/>
      <c r="E47" s="91"/>
      <c r="F47" s="33">
        <f>D47*E47</f>
        <v>0</v>
      </c>
    </row>
    <row r="48" spans="1:6" ht="15" customHeight="1" x14ac:dyDescent="0.3">
      <c r="A48" s="88"/>
      <c r="B48" s="89"/>
      <c r="C48" s="90"/>
      <c r="D48" s="91"/>
      <c r="E48" s="91"/>
      <c r="F48" s="33"/>
    </row>
    <row r="49" spans="1:6" ht="15" customHeight="1" x14ac:dyDescent="0.3">
      <c r="A49" s="88" t="s">
        <v>44</v>
      </c>
      <c r="B49" s="89" t="s">
        <v>72</v>
      </c>
      <c r="C49" s="90" t="s">
        <v>7</v>
      </c>
      <c r="D49" s="91"/>
      <c r="E49" s="91"/>
      <c r="F49" s="33">
        <f>D49*E49</f>
        <v>0</v>
      </c>
    </row>
    <row r="50" spans="1:6" ht="12" customHeight="1" x14ac:dyDescent="0.25">
      <c r="A50" s="70"/>
      <c r="B50" s="71"/>
      <c r="C50" s="72"/>
      <c r="D50" s="73"/>
      <c r="E50" s="74"/>
      <c r="F50" s="75"/>
    </row>
    <row r="51" spans="1:6" ht="18.600000000000001" customHeight="1" thickBot="1" x14ac:dyDescent="0.3">
      <c r="A51" s="11"/>
      <c r="B51" s="12" t="s">
        <v>10</v>
      </c>
      <c r="C51" s="13"/>
      <c r="D51" s="14"/>
      <c r="E51" s="15"/>
      <c r="F51" s="16">
        <f>SUM(F31:F50)</f>
        <v>0</v>
      </c>
    </row>
    <row r="52" spans="1:6" ht="12.75" customHeight="1" x14ac:dyDescent="0.25">
      <c r="A52" s="76"/>
      <c r="B52" s="77"/>
      <c r="C52" s="64"/>
      <c r="D52" s="78"/>
      <c r="E52" s="79"/>
      <c r="F52" s="80"/>
    </row>
    <row r="53" spans="1:6" ht="15" customHeight="1" x14ac:dyDescent="0.25">
      <c r="A53" s="48"/>
      <c r="B53" s="54" t="s">
        <v>11</v>
      </c>
      <c r="C53" s="69"/>
      <c r="D53" s="51"/>
      <c r="E53" s="52"/>
      <c r="F53" s="53"/>
    </row>
    <row r="54" spans="1:6" ht="15" customHeight="1" x14ac:dyDescent="0.25">
      <c r="A54" s="48" t="s">
        <v>50</v>
      </c>
      <c r="B54" s="35" t="s">
        <v>41</v>
      </c>
      <c r="C54" s="36" t="s">
        <v>12</v>
      </c>
      <c r="D54" s="37"/>
      <c r="E54" s="37"/>
      <c r="F54" s="41">
        <f>D54*E54</f>
        <v>0</v>
      </c>
    </row>
    <row r="55" spans="1:6" ht="12" customHeight="1" x14ac:dyDescent="0.25">
      <c r="A55" s="48"/>
      <c r="B55" s="55"/>
      <c r="C55" s="69"/>
      <c r="D55" s="51"/>
      <c r="E55" s="52"/>
      <c r="F55" s="53"/>
    </row>
    <row r="56" spans="1:6" ht="15" customHeight="1" x14ac:dyDescent="0.25">
      <c r="A56" s="48" t="s">
        <v>56</v>
      </c>
      <c r="B56" s="40" t="s">
        <v>43</v>
      </c>
      <c r="C56" s="36" t="s">
        <v>12</v>
      </c>
      <c r="D56" s="37"/>
      <c r="E56" s="37"/>
      <c r="F56" s="41">
        <f>D56*E56</f>
        <v>0</v>
      </c>
    </row>
    <row r="57" spans="1:6" ht="12" customHeight="1" x14ac:dyDescent="0.3">
      <c r="A57" s="48"/>
      <c r="B57" s="54"/>
      <c r="C57" s="30"/>
      <c r="D57" s="32"/>
      <c r="E57" s="32"/>
      <c r="F57" s="42"/>
    </row>
    <row r="58" spans="1:6" ht="15" customHeight="1" x14ac:dyDescent="0.3">
      <c r="A58" s="48" t="s">
        <v>57</v>
      </c>
      <c r="B58" s="40" t="s">
        <v>45</v>
      </c>
      <c r="C58" s="36" t="s">
        <v>12</v>
      </c>
      <c r="D58" s="37"/>
      <c r="E58" s="32"/>
      <c r="F58" s="44">
        <f>D58*E58</f>
        <v>0</v>
      </c>
    </row>
    <row r="59" spans="1:6" ht="12" customHeight="1" x14ac:dyDescent="0.3">
      <c r="A59" s="48"/>
      <c r="B59" s="55"/>
      <c r="C59" s="30"/>
      <c r="D59" s="32"/>
      <c r="E59" s="32"/>
      <c r="F59" s="42"/>
    </row>
    <row r="60" spans="1:6" ht="15" customHeight="1" x14ac:dyDescent="0.25">
      <c r="A60" s="48" t="s">
        <v>58</v>
      </c>
      <c r="B60" s="40" t="s">
        <v>51</v>
      </c>
      <c r="C60" s="36"/>
      <c r="D60" s="37"/>
      <c r="E60" s="37"/>
      <c r="F60" s="41"/>
    </row>
    <row r="61" spans="1:6" ht="15" customHeight="1" x14ac:dyDescent="0.25">
      <c r="A61" s="48"/>
      <c r="B61" s="40" t="s">
        <v>47</v>
      </c>
      <c r="C61" s="36" t="s">
        <v>12</v>
      </c>
      <c r="D61" s="37"/>
      <c r="E61" s="37"/>
      <c r="F61" s="41">
        <f t="shared" ref="F61:F64" si="5">D61*E61</f>
        <v>0</v>
      </c>
    </row>
    <row r="62" spans="1:6" ht="15" customHeight="1" x14ac:dyDescent="0.25">
      <c r="A62" s="48"/>
      <c r="B62" s="40" t="s">
        <v>48</v>
      </c>
      <c r="C62" s="36" t="s">
        <v>12</v>
      </c>
      <c r="D62" s="37"/>
      <c r="E62" s="37"/>
      <c r="F62" s="41">
        <f t="shared" si="5"/>
        <v>0</v>
      </c>
    </row>
    <row r="63" spans="1:6" ht="15" customHeight="1" x14ac:dyDescent="0.25">
      <c r="A63" s="48"/>
      <c r="B63" s="40" t="s">
        <v>54</v>
      </c>
      <c r="C63" s="36" t="s">
        <v>7</v>
      </c>
      <c r="D63" s="37"/>
      <c r="E63" s="37"/>
      <c r="F63" s="41">
        <f t="shared" si="5"/>
        <v>0</v>
      </c>
    </row>
    <row r="64" spans="1:6" ht="15" customHeight="1" x14ac:dyDescent="0.3">
      <c r="A64" s="48"/>
      <c r="B64" s="40" t="s">
        <v>73</v>
      </c>
      <c r="C64" s="30" t="s">
        <v>7</v>
      </c>
      <c r="D64" s="32"/>
      <c r="E64" s="32"/>
      <c r="F64" s="41">
        <f t="shared" si="5"/>
        <v>0</v>
      </c>
    </row>
    <row r="65" spans="1:6" ht="12" customHeight="1" x14ac:dyDescent="0.3">
      <c r="A65" s="48"/>
      <c r="B65" s="55"/>
      <c r="C65" s="30"/>
      <c r="D65" s="32"/>
      <c r="E65" s="32"/>
      <c r="F65" s="41"/>
    </row>
    <row r="66" spans="1:6" s="6" customFormat="1" ht="15" customHeight="1" x14ac:dyDescent="0.3">
      <c r="A66" s="48" t="s">
        <v>33</v>
      </c>
      <c r="B66" s="40" t="s">
        <v>52</v>
      </c>
      <c r="C66" s="36"/>
      <c r="D66" s="37"/>
      <c r="E66" s="37"/>
      <c r="F66" s="41"/>
    </row>
    <row r="67" spans="1:6" ht="15" customHeight="1" x14ac:dyDescent="0.3">
      <c r="A67" s="48"/>
      <c r="B67" s="40" t="s">
        <v>19</v>
      </c>
      <c r="C67" s="30" t="s">
        <v>12</v>
      </c>
      <c r="D67" s="32"/>
      <c r="E67" s="32"/>
      <c r="F67" s="41">
        <f t="shared" ref="F67" si="6">D67*E67</f>
        <v>0</v>
      </c>
    </row>
    <row r="68" spans="1:6" ht="15" customHeight="1" x14ac:dyDescent="0.3">
      <c r="A68" s="48"/>
      <c r="B68" s="40" t="s">
        <v>73</v>
      </c>
      <c r="C68" s="30" t="s">
        <v>7</v>
      </c>
      <c r="D68" s="32"/>
      <c r="E68" s="32"/>
      <c r="F68" s="41"/>
    </row>
    <row r="69" spans="1:6" ht="12" customHeight="1" x14ac:dyDescent="0.3">
      <c r="A69" s="48"/>
      <c r="B69" s="40"/>
      <c r="C69" s="30"/>
      <c r="D69" s="32"/>
      <c r="E69" s="32"/>
      <c r="F69" s="41"/>
    </row>
    <row r="70" spans="1:6" ht="15" customHeight="1" x14ac:dyDescent="0.3">
      <c r="A70" s="48" t="s">
        <v>59</v>
      </c>
      <c r="B70" s="40" t="s">
        <v>53</v>
      </c>
      <c r="C70" s="30"/>
      <c r="D70" s="32"/>
      <c r="E70" s="32"/>
      <c r="F70" s="41"/>
    </row>
    <row r="71" spans="1:6" ht="15" customHeight="1" x14ac:dyDescent="0.25">
      <c r="A71" s="48"/>
      <c r="B71" s="40" t="s">
        <v>55</v>
      </c>
      <c r="C71" s="36" t="s">
        <v>12</v>
      </c>
      <c r="D71" s="37"/>
      <c r="E71" s="37"/>
      <c r="F71" s="41">
        <f t="shared" ref="F71:F73" si="7">D71*E71</f>
        <v>0</v>
      </c>
    </row>
    <row r="72" spans="1:6" ht="15" customHeight="1" x14ac:dyDescent="0.25">
      <c r="A72" s="48"/>
      <c r="B72" s="40" t="s">
        <v>54</v>
      </c>
      <c r="C72" s="36" t="s">
        <v>7</v>
      </c>
      <c r="D72" s="37"/>
      <c r="E72" s="37"/>
      <c r="F72" s="41">
        <f t="shared" si="7"/>
        <v>0</v>
      </c>
    </row>
    <row r="73" spans="1:6" ht="15" customHeight="1" x14ac:dyDescent="0.3">
      <c r="A73" s="48"/>
      <c r="B73" s="40" t="s">
        <v>73</v>
      </c>
      <c r="C73" s="30" t="s">
        <v>7</v>
      </c>
      <c r="D73" s="32"/>
      <c r="E73" s="32"/>
      <c r="F73" s="41">
        <f t="shared" si="7"/>
        <v>0</v>
      </c>
    </row>
    <row r="74" spans="1:6" ht="12" customHeight="1" x14ac:dyDescent="0.3">
      <c r="A74" s="48"/>
      <c r="B74" s="40"/>
      <c r="C74" s="30"/>
      <c r="D74" s="32"/>
      <c r="E74" s="32"/>
      <c r="F74" s="41"/>
    </row>
    <row r="75" spans="1:6" ht="12" customHeight="1" x14ac:dyDescent="0.3">
      <c r="A75" s="48" t="s">
        <v>46</v>
      </c>
      <c r="B75" s="40" t="s">
        <v>80</v>
      </c>
      <c r="C75" s="30" t="s">
        <v>7</v>
      </c>
      <c r="D75" s="32"/>
      <c r="E75" s="32"/>
      <c r="F75" s="41"/>
    </row>
    <row r="76" spans="1:6" ht="12" customHeight="1" x14ac:dyDescent="0.3">
      <c r="A76" s="48"/>
      <c r="B76" s="40"/>
      <c r="C76" s="30"/>
      <c r="D76" s="32"/>
      <c r="E76" s="32"/>
      <c r="F76" s="41"/>
    </row>
    <row r="77" spans="1:6" ht="12" customHeight="1" x14ac:dyDescent="0.3">
      <c r="A77" s="48" t="s">
        <v>49</v>
      </c>
      <c r="B77" s="40" t="s">
        <v>81</v>
      </c>
      <c r="C77" s="30" t="s">
        <v>7</v>
      </c>
      <c r="D77" s="32"/>
      <c r="E77" s="32"/>
      <c r="F77" s="41"/>
    </row>
    <row r="78" spans="1:6" ht="12" customHeight="1" x14ac:dyDescent="0.3">
      <c r="A78" s="48"/>
      <c r="B78" s="40"/>
      <c r="C78" s="30"/>
      <c r="D78" s="32"/>
      <c r="E78" s="32"/>
      <c r="F78" s="41"/>
    </row>
    <row r="79" spans="1:6" ht="12" customHeight="1" x14ac:dyDescent="0.3">
      <c r="A79" s="48" t="s">
        <v>62</v>
      </c>
      <c r="B79" s="40" t="s">
        <v>82</v>
      </c>
      <c r="C79" s="30" t="s">
        <v>7</v>
      </c>
      <c r="D79" s="32"/>
      <c r="E79" s="32"/>
      <c r="F79" s="41"/>
    </row>
    <row r="80" spans="1:6" ht="12" customHeight="1" x14ac:dyDescent="0.3">
      <c r="A80" s="48"/>
      <c r="B80" s="40"/>
      <c r="C80" s="30"/>
      <c r="D80" s="32"/>
      <c r="E80" s="32"/>
      <c r="F80" s="41"/>
    </row>
    <row r="81" spans="1:6" ht="14.4" x14ac:dyDescent="0.25">
      <c r="A81" s="48" t="s">
        <v>83</v>
      </c>
      <c r="B81" s="40" t="s">
        <v>79</v>
      </c>
      <c r="C81" s="36" t="s">
        <v>12</v>
      </c>
      <c r="D81" s="83"/>
      <c r="E81" s="37"/>
      <c r="F81" s="41">
        <f>D81*E81</f>
        <v>0</v>
      </c>
    </row>
    <row r="82" spans="1:6" ht="12" customHeight="1" x14ac:dyDescent="0.3">
      <c r="A82" s="48"/>
      <c r="B82" s="40"/>
      <c r="C82" s="30"/>
      <c r="D82" s="32"/>
      <c r="E82" s="32"/>
      <c r="F82" s="42"/>
    </row>
    <row r="83" spans="1:6" s="6" customFormat="1" ht="15" customHeight="1" x14ac:dyDescent="0.3">
      <c r="A83" s="48" t="s">
        <v>84</v>
      </c>
      <c r="B83" s="40" t="s">
        <v>16</v>
      </c>
      <c r="C83" s="36" t="s">
        <v>20</v>
      </c>
      <c r="D83" s="37"/>
      <c r="E83" s="37"/>
      <c r="F83" s="41">
        <f>D83*E83</f>
        <v>0</v>
      </c>
    </row>
    <row r="84" spans="1:6" ht="12" customHeight="1" x14ac:dyDescent="0.3">
      <c r="A84" s="48"/>
      <c r="B84" s="40"/>
      <c r="C84" s="30"/>
      <c r="D84" s="32"/>
      <c r="E84" s="32"/>
      <c r="F84" s="41"/>
    </row>
    <row r="85" spans="1:6" ht="12" customHeight="1" x14ac:dyDescent="0.3">
      <c r="A85" s="48" t="s">
        <v>85</v>
      </c>
      <c r="B85" s="40" t="s">
        <v>21</v>
      </c>
      <c r="C85" s="30" t="s">
        <v>20</v>
      </c>
      <c r="D85" s="32"/>
      <c r="E85" s="32"/>
      <c r="F85" s="41">
        <f t="shared" ref="F85:F87" si="8">D85*E85</f>
        <v>0</v>
      </c>
    </row>
    <row r="86" spans="1:6" ht="12" customHeight="1" x14ac:dyDescent="0.3">
      <c r="A86" s="48"/>
      <c r="B86" s="40"/>
      <c r="C86" s="30"/>
      <c r="D86" s="32"/>
      <c r="E86" s="32"/>
      <c r="F86" s="41"/>
    </row>
    <row r="87" spans="1:6" ht="12" customHeight="1" x14ac:dyDescent="0.3">
      <c r="A87" s="48" t="s">
        <v>86</v>
      </c>
      <c r="B87" s="40" t="s">
        <v>22</v>
      </c>
      <c r="C87" s="30" t="s">
        <v>20</v>
      </c>
      <c r="D87" s="32"/>
      <c r="E87" s="32"/>
      <c r="F87" s="41">
        <f t="shared" si="8"/>
        <v>0</v>
      </c>
    </row>
    <row r="88" spans="1:6" ht="12" customHeight="1" x14ac:dyDescent="0.3">
      <c r="A88" s="48"/>
      <c r="B88" s="40"/>
      <c r="C88" s="30"/>
      <c r="D88" s="32"/>
      <c r="E88" s="32"/>
      <c r="F88" s="42"/>
    </row>
    <row r="89" spans="1:6" s="6" customFormat="1" ht="15" customHeight="1" x14ac:dyDescent="0.3">
      <c r="A89" s="48" t="s">
        <v>87</v>
      </c>
      <c r="B89" s="40" t="s">
        <v>23</v>
      </c>
      <c r="C89" s="36" t="s">
        <v>17</v>
      </c>
      <c r="D89" s="37"/>
      <c r="E89" s="37"/>
      <c r="F89" s="41">
        <f>D89*E89</f>
        <v>0</v>
      </c>
    </row>
    <row r="90" spans="1:6" ht="12" customHeight="1" x14ac:dyDescent="0.25">
      <c r="A90" s="81"/>
      <c r="B90" s="82"/>
      <c r="C90" s="72"/>
      <c r="D90" s="73"/>
      <c r="E90" s="74"/>
      <c r="F90" s="75"/>
    </row>
    <row r="91" spans="1:6" ht="15.6" customHeight="1" thickBot="1" x14ac:dyDescent="0.3">
      <c r="A91" s="11"/>
      <c r="B91" s="12" t="s">
        <v>11</v>
      </c>
      <c r="C91" s="13"/>
      <c r="D91" s="14"/>
      <c r="E91" s="15"/>
      <c r="F91" s="16">
        <f>SUM(F54:F89)</f>
        <v>0</v>
      </c>
    </row>
    <row r="92" spans="1:6" ht="14.4" customHeight="1" x14ac:dyDescent="0.25">
      <c r="A92" s="143" t="s">
        <v>63</v>
      </c>
      <c r="B92" s="144"/>
      <c r="C92" s="144"/>
      <c r="D92" s="144"/>
      <c r="E92" s="144"/>
      <c r="F92" s="145"/>
    </row>
    <row r="93" spans="1:6" ht="14.4" customHeight="1" x14ac:dyDescent="0.25">
      <c r="A93" s="146"/>
      <c r="B93" s="147"/>
      <c r="C93" s="147"/>
      <c r="D93" s="147"/>
      <c r="E93" s="147"/>
      <c r="F93" s="148"/>
    </row>
    <row r="94" spans="1:6" ht="14.4" customHeight="1" x14ac:dyDescent="0.25">
      <c r="A94" s="146"/>
      <c r="B94" s="147"/>
      <c r="C94" s="147"/>
      <c r="D94" s="147"/>
      <c r="E94" s="147"/>
      <c r="F94" s="148"/>
    </row>
    <row r="95" spans="1:6" ht="12.75" customHeight="1" x14ac:dyDescent="0.25">
      <c r="A95" s="146"/>
      <c r="B95" s="147"/>
      <c r="C95" s="147"/>
      <c r="D95" s="147"/>
      <c r="E95" s="147"/>
      <c r="F95" s="148"/>
    </row>
    <row r="96" spans="1:6" ht="12.75" customHeight="1" x14ac:dyDescent="0.25">
      <c r="A96" s="149"/>
      <c r="B96" s="150"/>
      <c r="C96" s="150"/>
      <c r="D96" s="150"/>
      <c r="E96" s="150"/>
      <c r="F96" s="151"/>
    </row>
    <row r="97" spans="1:8" ht="18" customHeight="1" x14ac:dyDescent="0.25">
      <c r="A97" s="18">
        <v>1</v>
      </c>
      <c r="B97" s="117" t="str">
        <f>B10</f>
        <v>Nettoyage, tri sélectif, évacuation des gravats</v>
      </c>
      <c r="C97" s="118"/>
      <c r="D97" s="118"/>
      <c r="E97" s="119"/>
      <c r="F97" s="19">
        <f>F10</f>
        <v>0</v>
      </c>
    </row>
    <row r="98" spans="1:8" ht="12.75" customHeight="1" x14ac:dyDescent="0.25">
      <c r="A98" s="85"/>
      <c r="B98" s="86"/>
      <c r="C98" s="86"/>
      <c r="D98" s="86"/>
      <c r="E98" s="86"/>
      <c r="F98" s="87"/>
    </row>
    <row r="99" spans="1:8" s="6" customFormat="1" ht="18" customHeight="1" x14ac:dyDescent="0.3">
      <c r="A99" s="18">
        <v>2</v>
      </c>
      <c r="B99" s="117" t="str">
        <f>B29</f>
        <v>Doublage et contre-cloisons</v>
      </c>
      <c r="C99" s="118"/>
      <c r="D99" s="118"/>
      <c r="E99" s="119"/>
      <c r="F99" s="19">
        <f>F29</f>
        <v>0</v>
      </c>
    </row>
    <row r="100" spans="1:8" ht="12.75" customHeight="1" x14ac:dyDescent="0.25">
      <c r="A100" s="122"/>
      <c r="B100" s="123"/>
      <c r="C100" s="123"/>
      <c r="D100" s="123"/>
      <c r="E100" s="123"/>
      <c r="F100" s="124"/>
    </row>
    <row r="101" spans="1:8" ht="18" customHeight="1" x14ac:dyDescent="0.25">
      <c r="A101" s="20">
        <v>3</v>
      </c>
      <c r="B101" s="125" t="str">
        <f>B51</f>
        <v>Cloisons</v>
      </c>
      <c r="C101" s="126"/>
      <c r="D101" s="126"/>
      <c r="E101" s="127"/>
      <c r="F101" s="19">
        <f>F51</f>
        <v>0</v>
      </c>
    </row>
    <row r="102" spans="1:8" ht="12.75" customHeight="1" x14ac:dyDescent="0.25">
      <c r="A102" s="122"/>
      <c r="B102" s="123"/>
      <c r="C102" s="123"/>
      <c r="D102" s="123"/>
      <c r="E102" s="123"/>
      <c r="F102" s="124"/>
    </row>
    <row r="103" spans="1:8" ht="18" customHeight="1" x14ac:dyDescent="0.25">
      <c r="A103" s="18">
        <v>4</v>
      </c>
      <c r="B103" s="117" t="str">
        <f>B91</f>
        <v>Faux-plafond</v>
      </c>
      <c r="C103" s="118"/>
      <c r="D103" s="118"/>
      <c r="E103" s="119"/>
      <c r="F103" s="19">
        <f>F91</f>
        <v>0</v>
      </c>
    </row>
    <row r="104" spans="1:8" ht="12.75" customHeight="1" thickBot="1" x14ac:dyDescent="0.3">
      <c r="A104" s="122" t="s">
        <v>18</v>
      </c>
      <c r="B104" s="123"/>
      <c r="C104" s="123"/>
      <c r="D104" s="123"/>
      <c r="E104" s="123"/>
      <c r="F104" s="124"/>
    </row>
    <row r="105" spans="1:8" ht="12.75" customHeight="1" thickBot="1" x14ac:dyDescent="0.3">
      <c r="A105" s="17"/>
      <c r="B105" s="21"/>
      <c r="C105" s="22"/>
      <c r="D105" s="23"/>
      <c r="E105" s="24"/>
      <c r="F105" s="25"/>
    </row>
    <row r="106" spans="1:8" s="6" customFormat="1" ht="21.6" customHeight="1" x14ac:dyDescent="0.3">
      <c r="A106" s="152" t="s">
        <v>64</v>
      </c>
      <c r="B106" s="152"/>
      <c r="C106" s="152"/>
      <c r="D106" s="152"/>
      <c r="E106" s="153"/>
      <c r="F106" s="26">
        <f>SUM(F99:F105)</f>
        <v>0</v>
      </c>
      <c r="H106" s="28"/>
    </row>
    <row r="107" spans="1:8" ht="22.95" customHeight="1" x14ac:dyDescent="0.25">
      <c r="A107" s="154" t="s">
        <v>6</v>
      </c>
      <c r="B107" s="154"/>
      <c r="C107" s="154"/>
      <c r="D107" s="154"/>
      <c r="E107" s="155"/>
      <c r="F107" s="43">
        <f>F106*0.2</f>
        <v>0</v>
      </c>
    </row>
    <row r="108" spans="1:8" s="6" customFormat="1" ht="27" customHeight="1" thickBot="1" x14ac:dyDescent="0.35">
      <c r="A108" s="156" t="s">
        <v>65</v>
      </c>
      <c r="B108" s="156"/>
      <c r="C108" s="156"/>
      <c r="D108" s="156"/>
      <c r="E108" s="157"/>
      <c r="F108" s="27">
        <f>F106+F107</f>
        <v>0</v>
      </c>
    </row>
    <row r="109" spans="1:8" ht="12.6" thickTop="1" x14ac:dyDescent="0.25">
      <c r="C109" s="7"/>
    </row>
    <row r="110" spans="1:8" ht="12.6" thickBot="1" x14ac:dyDescent="0.3">
      <c r="C110" s="7"/>
    </row>
    <row r="111" spans="1:8" s="6" customFormat="1" ht="15" customHeight="1" x14ac:dyDescent="0.3">
      <c r="A111" s="95" t="s">
        <v>88</v>
      </c>
      <c r="B111" s="96" t="s">
        <v>92</v>
      </c>
      <c r="C111" s="97"/>
      <c r="D111" s="98"/>
      <c r="E111" s="98"/>
      <c r="F111" s="99"/>
    </row>
    <row r="112" spans="1:8" s="6" customFormat="1" ht="15" customHeight="1" thickBot="1" x14ac:dyDescent="0.35">
      <c r="A112" s="158"/>
      <c r="B112" s="159" t="s">
        <v>90</v>
      </c>
      <c r="C112" s="160" t="s">
        <v>12</v>
      </c>
      <c r="D112" s="159"/>
      <c r="E112" s="159"/>
      <c r="F112" s="161"/>
    </row>
    <row r="113" spans="1:6" ht="13.8" x14ac:dyDescent="0.25">
      <c r="A113" s="162" t="s">
        <v>64</v>
      </c>
      <c r="B113" s="163"/>
      <c r="C113" s="163"/>
      <c r="D113" s="163"/>
      <c r="E113" s="164"/>
      <c r="F113" s="92"/>
    </row>
    <row r="114" spans="1:6" ht="13.8" x14ac:dyDescent="0.25">
      <c r="A114" s="114" t="s">
        <v>6</v>
      </c>
      <c r="B114" s="115"/>
      <c r="C114" s="115"/>
      <c r="D114" s="115"/>
      <c r="E114" s="116"/>
      <c r="F114" s="93"/>
    </row>
    <row r="115" spans="1:6" ht="14.4" thickBot="1" x14ac:dyDescent="0.3">
      <c r="A115" s="165" t="s">
        <v>65</v>
      </c>
      <c r="B115" s="166"/>
      <c r="C115" s="166"/>
      <c r="D115" s="166"/>
      <c r="E115" s="167"/>
      <c r="F115" s="94"/>
    </row>
    <row r="116" spans="1:6" x14ac:dyDescent="0.25">
      <c r="C116" s="7"/>
    </row>
    <row r="117" spans="1:6" ht="12.6" thickBot="1" x14ac:dyDescent="0.3">
      <c r="C117" s="7"/>
    </row>
    <row r="118" spans="1:6" ht="12.6" thickBot="1" x14ac:dyDescent="0.3">
      <c r="A118" s="168" t="s">
        <v>89</v>
      </c>
      <c r="B118" s="169" t="s">
        <v>91</v>
      </c>
      <c r="C118" s="170" t="s">
        <v>12</v>
      </c>
      <c r="D118" s="171"/>
      <c r="E118" s="171"/>
      <c r="F118" s="172"/>
    </row>
    <row r="119" spans="1:6" ht="13.8" x14ac:dyDescent="0.25">
      <c r="A119" s="162" t="s">
        <v>64</v>
      </c>
      <c r="B119" s="163"/>
      <c r="C119" s="163"/>
      <c r="D119" s="163"/>
      <c r="E119" s="164"/>
      <c r="F119" s="92"/>
    </row>
    <row r="120" spans="1:6" ht="13.8" x14ac:dyDescent="0.25">
      <c r="A120" s="114" t="s">
        <v>6</v>
      </c>
      <c r="B120" s="115"/>
      <c r="C120" s="115"/>
      <c r="D120" s="115"/>
      <c r="E120" s="116"/>
      <c r="F120" s="93"/>
    </row>
    <row r="121" spans="1:6" ht="14.4" thickBot="1" x14ac:dyDescent="0.3">
      <c r="A121" s="165" t="s">
        <v>65</v>
      </c>
      <c r="B121" s="166"/>
      <c r="C121" s="166"/>
      <c r="D121" s="166"/>
      <c r="E121" s="167"/>
      <c r="F121" s="94"/>
    </row>
    <row r="122" spans="1:6" x14ac:dyDescent="0.25">
      <c r="C122" s="7"/>
    </row>
    <row r="123" spans="1:6" x14ac:dyDescent="0.25">
      <c r="C123" s="7"/>
    </row>
    <row r="124" spans="1:6" x14ac:dyDescent="0.25">
      <c r="C124" s="7"/>
    </row>
    <row r="125" spans="1:6" x14ac:dyDescent="0.25">
      <c r="C125" s="7"/>
    </row>
    <row r="126" spans="1:6" x14ac:dyDescent="0.25">
      <c r="C126" s="7"/>
    </row>
    <row r="127" spans="1:6" x14ac:dyDescent="0.25">
      <c r="C127" s="7"/>
    </row>
    <row r="128" spans="1:6" x14ac:dyDescent="0.25">
      <c r="C128" s="7"/>
    </row>
    <row r="129" spans="3:3" x14ac:dyDescent="0.25">
      <c r="C129" s="7"/>
    </row>
    <row r="130" spans="3:3" x14ac:dyDescent="0.25">
      <c r="C130" s="7"/>
    </row>
    <row r="131" spans="3:3" x14ac:dyDescent="0.25">
      <c r="C131" s="7"/>
    </row>
    <row r="132" spans="3:3" x14ac:dyDescent="0.25">
      <c r="C132" s="7"/>
    </row>
    <row r="133" spans="3:3" x14ac:dyDescent="0.25">
      <c r="C133" s="7"/>
    </row>
    <row r="134" spans="3:3" x14ac:dyDescent="0.25">
      <c r="C134" s="7"/>
    </row>
    <row r="135" spans="3:3" x14ac:dyDescent="0.25">
      <c r="C135" s="7"/>
    </row>
    <row r="136" spans="3:3" x14ac:dyDescent="0.25">
      <c r="C136" s="7"/>
    </row>
    <row r="137" spans="3:3" x14ac:dyDescent="0.25">
      <c r="C137" s="7"/>
    </row>
    <row r="138" spans="3:3" x14ac:dyDescent="0.25">
      <c r="C138" s="7"/>
    </row>
    <row r="139" spans="3:3" x14ac:dyDescent="0.25">
      <c r="C139" s="7"/>
    </row>
    <row r="140" spans="3:3" x14ac:dyDescent="0.25">
      <c r="C140" s="7"/>
    </row>
    <row r="141" spans="3:3" x14ac:dyDescent="0.25">
      <c r="C141" s="7"/>
    </row>
    <row r="142" spans="3:3" x14ac:dyDescent="0.25">
      <c r="C142" s="7"/>
    </row>
    <row r="143" spans="3:3" x14ac:dyDescent="0.25">
      <c r="C143" s="7"/>
    </row>
    <row r="144" spans="3:3" x14ac:dyDescent="0.25">
      <c r="C144" s="7"/>
    </row>
    <row r="145" spans="3:3" x14ac:dyDescent="0.25">
      <c r="C145" s="7"/>
    </row>
    <row r="146" spans="3:3" x14ac:dyDescent="0.25">
      <c r="C146" s="7"/>
    </row>
    <row r="147" spans="3:3" x14ac:dyDescent="0.25">
      <c r="C147" s="7"/>
    </row>
    <row r="148" spans="3:3" x14ac:dyDescent="0.25">
      <c r="C148" s="7"/>
    </row>
    <row r="149" spans="3:3" x14ac:dyDescent="0.25">
      <c r="C149" s="7"/>
    </row>
    <row r="150" spans="3:3" x14ac:dyDescent="0.25">
      <c r="C150" s="7"/>
    </row>
    <row r="151" spans="3:3" x14ac:dyDescent="0.25">
      <c r="C151" s="7"/>
    </row>
    <row r="152" spans="3:3" x14ac:dyDescent="0.25">
      <c r="C152" s="7"/>
    </row>
    <row r="153" spans="3:3" x14ac:dyDescent="0.25">
      <c r="C153" s="7"/>
    </row>
    <row r="154" spans="3:3" x14ac:dyDescent="0.25">
      <c r="C154" s="7"/>
    </row>
    <row r="155" spans="3:3" x14ac:dyDescent="0.25">
      <c r="C155" s="7"/>
    </row>
    <row r="156" spans="3:3" x14ac:dyDescent="0.25">
      <c r="C156" s="7"/>
    </row>
    <row r="157" spans="3:3" x14ac:dyDescent="0.25">
      <c r="C157" s="7"/>
    </row>
    <row r="158" spans="3:3" x14ac:dyDescent="0.25">
      <c r="C158" s="7"/>
    </row>
    <row r="159" spans="3:3" x14ac:dyDescent="0.25">
      <c r="C159" s="7"/>
    </row>
    <row r="160" spans="3:3" x14ac:dyDescent="0.25">
      <c r="C160" s="7"/>
    </row>
    <row r="161" spans="3:3" x14ac:dyDescent="0.25">
      <c r="C161" s="7"/>
    </row>
    <row r="162" spans="3:3" x14ac:dyDescent="0.25">
      <c r="C162" s="7"/>
    </row>
    <row r="163" spans="3:3" x14ac:dyDescent="0.25">
      <c r="C163" s="7"/>
    </row>
    <row r="164" spans="3:3" x14ac:dyDescent="0.25">
      <c r="C164" s="7"/>
    </row>
    <row r="165" spans="3:3" x14ac:dyDescent="0.25">
      <c r="C165" s="7"/>
    </row>
    <row r="166" spans="3:3" x14ac:dyDescent="0.25">
      <c r="C166" s="7"/>
    </row>
    <row r="167" spans="3:3" x14ac:dyDescent="0.25">
      <c r="C167" s="7"/>
    </row>
    <row r="168" spans="3:3" x14ac:dyDescent="0.25">
      <c r="C168" s="7"/>
    </row>
    <row r="169" spans="3:3" x14ac:dyDescent="0.25">
      <c r="C169" s="7"/>
    </row>
    <row r="170" spans="3:3" x14ac:dyDescent="0.25">
      <c r="C170" s="7"/>
    </row>
    <row r="171" spans="3:3" x14ac:dyDescent="0.25">
      <c r="C171" s="7"/>
    </row>
    <row r="172" spans="3:3" x14ac:dyDescent="0.25">
      <c r="C172" s="7"/>
    </row>
    <row r="173" spans="3:3" x14ac:dyDescent="0.25">
      <c r="C173" s="7"/>
    </row>
    <row r="174" spans="3:3" x14ac:dyDescent="0.25">
      <c r="C174" s="7"/>
    </row>
    <row r="175" spans="3:3" x14ac:dyDescent="0.25">
      <c r="C175" s="7"/>
    </row>
    <row r="176" spans="3:3" x14ac:dyDescent="0.25">
      <c r="C176" s="7"/>
    </row>
    <row r="177" spans="3:3" x14ac:dyDescent="0.25">
      <c r="C177" s="7"/>
    </row>
    <row r="178" spans="3:3" x14ac:dyDescent="0.25">
      <c r="C178" s="7"/>
    </row>
    <row r="179" spans="3:3" x14ac:dyDescent="0.25">
      <c r="C179" s="7"/>
    </row>
    <row r="180" spans="3:3" x14ac:dyDescent="0.25">
      <c r="C180" s="7"/>
    </row>
    <row r="181" spans="3:3" x14ac:dyDescent="0.25">
      <c r="C181" s="7"/>
    </row>
    <row r="182" spans="3:3" x14ac:dyDescent="0.25">
      <c r="C182" s="7"/>
    </row>
    <row r="183" spans="3:3" x14ac:dyDescent="0.25">
      <c r="C183" s="7"/>
    </row>
    <row r="184" spans="3:3" x14ac:dyDescent="0.25">
      <c r="C184" s="7"/>
    </row>
    <row r="185" spans="3:3" x14ac:dyDescent="0.25">
      <c r="C185" s="7"/>
    </row>
    <row r="186" spans="3:3" x14ac:dyDescent="0.25">
      <c r="C186" s="7"/>
    </row>
    <row r="187" spans="3:3" x14ac:dyDescent="0.25">
      <c r="C187" s="7"/>
    </row>
    <row r="188" spans="3:3" x14ac:dyDescent="0.25">
      <c r="C188" s="7"/>
    </row>
    <row r="189" spans="3:3" x14ac:dyDescent="0.25">
      <c r="C189" s="7"/>
    </row>
    <row r="190" spans="3:3" x14ac:dyDescent="0.25">
      <c r="C190" s="7"/>
    </row>
    <row r="191" spans="3:3" x14ac:dyDescent="0.25">
      <c r="C191" s="7"/>
    </row>
    <row r="192" spans="3:3" x14ac:dyDescent="0.25">
      <c r="C192" s="7"/>
    </row>
    <row r="193" spans="3:3" x14ac:dyDescent="0.25">
      <c r="C193" s="7"/>
    </row>
    <row r="194" spans="3:3" x14ac:dyDescent="0.25">
      <c r="C194" s="7"/>
    </row>
    <row r="195" spans="3:3" x14ac:dyDescent="0.25">
      <c r="C195" s="7"/>
    </row>
    <row r="196" spans="3:3" x14ac:dyDescent="0.25">
      <c r="C196" s="7"/>
    </row>
    <row r="197" spans="3:3" x14ac:dyDescent="0.25">
      <c r="C197" s="7"/>
    </row>
    <row r="198" spans="3:3" x14ac:dyDescent="0.25">
      <c r="C198" s="7"/>
    </row>
    <row r="199" spans="3:3" x14ac:dyDescent="0.25">
      <c r="C199" s="7"/>
    </row>
    <row r="200" spans="3:3" x14ac:dyDescent="0.25">
      <c r="C200" s="7"/>
    </row>
    <row r="201" spans="3:3" x14ac:dyDescent="0.25">
      <c r="C201" s="7"/>
    </row>
    <row r="202" spans="3:3" x14ac:dyDescent="0.25">
      <c r="C202" s="7"/>
    </row>
    <row r="203" spans="3:3" x14ac:dyDescent="0.25">
      <c r="C203" s="7"/>
    </row>
    <row r="204" spans="3:3" x14ac:dyDescent="0.25">
      <c r="C204" s="7"/>
    </row>
    <row r="205" spans="3:3" x14ac:dyDescent="0.25">
      <c r="C205" s="7"/>
    </row>
    <row r="206" spans="3:3" x14ac:dyDescent="0.25">
      <c r="C206" s="7"/>
    </row>
    <row r="207" spans="3:3" x14ac:dyDescent="0.25">
      <c r="C207" s="7"/>
    </row>
    <row r="208" spans="3:3" x14ac:dyDescent="0.25">
      <c r="C208" s="7"/>
    </row>
    <row r="209" spans="3:3" x14ac:dyDescent="0.25">
      <c r="C209" s="7"/>
    </row>
    <row r="210" spans="3:3" x14ac:dyDescent="0.25">
      <c r="C210" s="7"/>
    </row>
    <row r="211" spans="3:3" x14ac:dyDescent="0.25">
      <c r="C211" s="7"/>
    </row>
    <row r="212" spans="3:3" x14ac:dyDescent="0.25">
      <c r="C212" s="7"/>
    </row>
    <row r="213" spans="3:3" x14ac:dyDescent="0.25">
      <c r="C213" s="7"/>
    </row>
    <row r="214" spans="3:3" x14ac:dyDescent="0.25">
      <c r="C214" s="7"/>
    </row>
    <row r="215" spans="3:3" x14ac:dyDescent="0.25">
      <c r="C215" s="7"/>
    </row>
    <row r="216" spans="3:3" x14ac:dyDescent="0.25">
      <c r="C216" s="7"/>
    </row>
    <row r="217" spans="3:3" x14ac:dyDescent="0.25">
      <c r="C217" s="7"/>
    </row>
    <row r="218" spans="3:3" x14ac:dyDescent="0.25">
      <c r="C218" s="7"/>
    </row>
    <row r="219" spans="3:3" x14ac:dyDescent="0.25">
      <c r="C219" s="7"/>
    </row>
    <row r="220" spans="3:3" x14ac:dyDescent="0.25">
      <c r="C220" s="7"/>
    </row>
    <row r="221" spans="3:3" x14ac:dyDescent="0.25">
      <c r="C221" s="7"/>
    </row>
    <row r="222" spans="3:3" x14ac:dyDescent="0.25">
      <c r="C222" s="7"/>
    </row>
    <row r="223" spans="3:3" x14ac:dyDescent="0.25">
      <c r="C223" s="7"/>
    </row>
    <row r="224" spans="3:3" x14ac:dyDescent="0.25">
      <c r="C224" s="7"/>
    </row>
    <row r="225" spans="3:3" x14ac:dyDescent="0.25">
      <c r="C225" s="7"/>
    </row>
    <row r="226" spans="3:3" x14ac:dyDescent="0.25">
      <c r="C226" s="7"/>
    </row>
    <row r="227" spans="3:3" x14ac:dyDescent="0.25">
      <c r="C227" s="7"/>
    </row>
    <row r="228" spans="3:3" x14ac:dyDescent="0.25">
      <c r="C228" s="7"/>
    </row>
    <row r="229" spans="3:3" x14ac:dyDescent="0.25">
      <c r="C229" s="7"/>
    </row>
    <row r="230" spans="3:3" x14ac:dyDescent="0.25">
      <c r="C230" s="7"/>
    </row>
    <row r="231" spans="3:3" x14ac:dyDescent="0.25">
      <c r="C231" s="7"/>
    </row>
    <row r="232" spans="3:3" x14ac:dyDescent="0.25">
      <c r="C232" s="7"/>
    </row>
    <row r="233" spans="3:3" x14ac:dyDescent="0.25">
      <c r="C233" s="7"/>
    </row>
    <row r="234" spans="3:3" x14ac:dyDescent="0.25">
      <c r="C234" s="7"/>
    </row>
    <row r="235" spans="3:3" x14ac:dyDescent="0.25">
      <c r="C235" s="7"/>
    </row>
    <row r="236" spans="3:3" x14ac:dyDescent="0.25">
      <c r="C236" s="7"/>
    </row>
    <row r="237" spans="3:3" x14ac:dyDescent="0.25">
      <c r="C237" s="7"/>
    </row>
    <row r="238" spans="3:3" x14ac:dyDescent="0.25">
      <c r="C238" s="7"/>
    </row>
    <row r="239" spans="3:3" x14ac:dyDescent="0.25">
      <c r="C239" s="7"/>
    </row>
    <row r="240" spans="3:3" x14ac:dyDescent="0.25">
      <c r="C240" s="7"/>
    </row>
    <row r="241" spans="3:3" x14ac:dyDescent="0.25">
      <c r="C241" s="7"/>
    </row>
    <row r="242" spans="3:3" x14ac:dyDescent="0.25">
      <c r="C242" s="7"/>
    </row>
    <row r="243" spans="3:3" x14ac:dyDescent="0.25">
      <c r="C243" s="7"/>
    </row>
    <row r="244" spans="3:3" x14ac:dyDescent="0.25">
      <c r="C244" s="7"/>
    </row>
    <row r="245" spans="3:3" x14ac:dyDescent="0.25">
      <c r="C245" s="7"/>
    </row>
    <row r="246" spans="3:3" x14ac:dyDescent="0.25">
      <c r="C246" s="7"/>
    </row>
    <row r="247" spans="3:3" x14ac:dyDescent="0.25">
      <c r="C247" s="7"/>
    </row>
    <row r="248" spans="3:3" x14ac:dyDescent="0.25">
      <c r="C248" s="7"/>
    </row>
    <row r="249" spans="3:3" x14ac:dyDescent="0.25">
      <c r="C249" s="7"/>
    </row>
    <row r="250" spans="3:3" x14ac:dyDescent="0.25">
      <c r="C250" s="7"/>
    </row>
    <row r="251" spans="3:3" x14ac:dyDescent="0.25">
      <c r="C251" s="7"/>
    </row>
    <row r="252" spans="3:3" x14ac:dyDescent="0.25">
      <c r="C252" s="7"/>
    </row>
    <row r="253" spans="3:3" x14ac:dyDescent="0.25">
      <c r="C253" s="7"/>
    </row>
    <row r="254" spans="3:3" x14ac:dyDescent="0.25">
      <c r="C254" s="7"/>
    </row>
    <row r="255" spans="3:3" x14ac:dyDescent="0.25">
      <c r="C255" s="7"/>
    </row>
    <row r="256" spans="3:3" x14ac:dyDescent="0.25">
      <c r="C256" s="7"/>
    </row>
    <row r="257" spans="3:3" x14ac:dyDescent="0.25">
      <c r="C257" s="7"/>
    </row>
    <row r="258" spans="3:3" x14ac:dyDescent="0.25">
      <c r="C258" s="7"/>
    </row>
    <row r="259" spans="3:3" x14ac:dyDescent="0.25">
      <c r="C259" s="7"/>
    </row>
    <row r="260" spans="3:3" x14ac:dyDescent="0.25">
      <c r="C260" s="7"/>
    </row>
    <row r="261" spans="3:3" x14ac:dyDescent="0.25">
      <c r="C261" s="7"/>
    </row>
    <row r="262" spans="3:3" x14ac:dyDescent="0.25">
      <c r="C262" s="7"/>
    </row>
    <row r="263" spans="3:3" x14ac:dyDescent="0.25">
      <c r="C263" s="7"/>
    </row>
    <row r="264" spans="3:3" x14ac:dyDescent="0.25">
      <c r="C264" s="7"/>
    </row>
    <row r="265" spans="3:3" x14ac:dyDescent="0.25">
      <c r="C265" s="7"/>
    </row>
    <row r="266" spans="3:3" x14ac:dyDescent="0.25">
      <c r="C266" s="7"/>
    </row>
    <row r="267" spans="3:3" x14ac:dyDescent="0.25">
      <c r="C267" s="7"/>
    </row>
    <row r="268" spans="3:3" x14ac:dyDescent="0.25">
      <c r="C268" s="7"/>
    </row>
    <row r="269" spans="3:3" x14ac:dyDescent="0.25">
      <c r="C269" s="7"/>
    </row>
    <row r="270" spans="3:3" x14ac:dyDescent="0.25">
      <c r="C270" s="7"/>
    </row>
    <row r="271" spans="3:3" x14ac:dyDescent="0.25">
      <c r="C271" s="7"/>
    </row>
    <row r="272" spans="3:3" x14ac:dyDescent="0.25">
      <c r="C272" s="7"/>
    </row>
    <row r="273" spans="3:3" x14ac:dyDescent="0.25">
      <c r="C273" s="7"/>
    </row>
    <row r="274" spans="3:3" x14ac:dyDescent="0.25">
      <c r="C274" s="7"/>
    </row>
    <row r="275" spans="3:3" x14ac:dyDescent="0.25">
      <c r="C275" s="7"/>
    </row>
    <row r="276" spans="3:3" x14ac:dyDescent="0.25">
      <c r="C276" s="7"/>
    </row>
    <row r="277" spans="3:3" x14ac:dyDescent="0.25">
      <c r="C277" s="7"/>
    </row>
    <row r="278" spans="3:3" x14ac:dyDescent="0.25">
      <c r="C278" s="7"/>
    </row>
    <row r="279" spans="3:3" x14ac:dyDescent="0.25">
      <c r="C279" s="7"/>
    </row>
    <row r="280" spans="3:3" x14ac:dyDescent="0.25">
      <c r="C280" s="7"/>
    </row>
    <row r="281" spans="3:3" x14ac:dyDescent="0.25">
      <c r="C281" s="7"/>
    </row>
    <row r="282" spans="3:3" x14ac:dyDescent="0.25">
      <c r="C282" s="7"/>
    </row>
    <row r="283" spans="3:3" x14ac:dyDescent="0.25">
      <c r="C283" s="7"/>
    </row>
    <row r="284" spans="3:3" x14ac:dyDescent="0.25">
      <c r="C284" s="7"/>
    </row>
    <row r="285" spans="3:3" x14ac:dyDescent="0.25">
      <c r="C285" s="7"/>
    </row>
    <row r="286" spans="3:3" x14ac:dyDescent="0.25">
      <c r="C286" s="7"/>
    </row>
    <row r="287" spans="3:3" x14ac:dyDescent="0.25">
      <c r="C287" s="7"/>
    </row>
    <row r="288" spans="3:3" x14ac:dyDescent="0.25">
      <c r="C288" s="7"/>
    </row>
    <row r="289" spans="3:3" x14ac:dyDescent="0.25">
      <c r="C289" s="7"/>
    </row>
    <row r="290" spans="3:3" x14ac:dyDescent="0.25">
      <c r="C290" s="7"/>
    </row>
    <row r="291" spans="3:3" x14ac:dyDescent="0.25">
      <c r="C291" s="7"/>
    </row>
    <row r="292" spans="3:3" x14ac:dyDescent="0.25">
      <c r="C292" s="7"/>
    </row>
    <row r="293" spans="3:3" x14ac:dyDescent="0.25">
      <c r="C293" s="7"/>
    </row>
    <row r="294" spans="3:3" x14ac:dyDescent="0.25">
      <c r="C294" s="7"/>
    </row>
    <row r="295" spans="3:3" x14ac:dyDescent="0.25">
      <c r="C295" s="7"/>
    </row>
    <row r="296" spans="3:3" x14ac:dyDescent="0.25">
      <c r="C296" s="7"/>
    </row>
  </sheetData>
  <autoFilter ref="A7:F99"/>
  <mergeCells count="20">
    <mergeCell ref="A115:E115"/>
    <mergeCell ref="A106:E106"/>
    <mergeCell ref="A107:E107"/>
    <mergeCell ref="A108:E108"/>
    <mergeCell ref="A119:E119"/>
    <mergeCell ref="A120:E120"/>
    <mergeCell ref="A121:E121"/>
    <mergeCell ref="B103:E103"/>
    <mergeCell ref="A1:F1"/>
    <mergeCell ref="A104:F104"/>
    <mergeCell ref="A100:F100"/>
    <mergeCell ref="B101:E101"/>
    <mergeCell ref="A2:B6"/>
    <mergeCell ref="C2:F6"/>
    <mergeCell ref="A102:F102"/>
    <mergeCell ref="A92:F96"/>
    <mergeCell ref="B99:E99"/>
    <mergeCell ref="B97:E97"/>
    <mergeCell ref="A113:E113"/>
    <mergeCell ref="A114:E114"/>
  </mergeCells>
  <phoneticPr fontId="18" type="noConversion"/>
  <printOptions horizontalCentered="1"/>
  <pageMargins left="0" right="0" top="0.31496062992125984" bottom="0.23622047244094491" header="0.11811023622047245" footer="0.15748031496062992"/>
  <pageSetup paperSize="9" scale="75" orientation="portrait" r:id="rId1"/>
  <headerFooter alignWithMargins="0">
    <oddHeader xml:space="preserve">&amp;L30-04-2025&amp;C
</oddHeader>
    <oddFooter>&amp;CEDEIS&amp;RPage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63A530318FC43B37C18BC4EB97C2C" ma:contentTypeVersion="11" ma:contentTypeDescription="Crée un document." ma:contentTypeScope="" ma:versionID="06a130a5d0075e70bd2502490d10bda1">
  <xsd:schema xmlns:xsd="http://www.w3.org/2001/XMLSchema" xmlns:xs="http://www.w3.org/2001/XMLSchema" xmlns:p="http://schemas.microsoft.com/office/2006/metadata/properties" xmlns:ns3="71f04aac-2ccd-455b-93f9-5be6938aa8f0" targetNamespace="http://schemas.microsoft.com/office/2006/metadata/properties" ma:root="true" ma:fieldsID="fdcc8202158c3794fa01d865fc7e16aa" ns3:_="">
    <xsd:import namespace="71f04aac-2ccd-455b-93f9-5be6938aa8f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f04aac-2ccd-455b-93f9-5be6938aa8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D8971C-38DC-47AC-B799-F106320381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D74435-748A-4B85-A013-DBA32E057372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71f04aac-2ccd-455b-93f9-5be6938aa8f0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62CDC2D-BF3C-4586-9647-BEA515946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f04aac-2ccd-455b-93f9-5be6938aa8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Doublage-cloisons</vt:lpstr>
      <vt:lpstr>'Doublage-cloisons'!_Toc202958169</vt:lpstr>
      <vt:lpstr>'Doublage-cloisons'!_Toc202958170</vt:lpstr>
      <vt:lpstr>'Doublage-cloisons'!_Toc202958177</vt:lpstr>
      <vt:lpstr>'Doublage-cloisons'!Impression_des_titres</vt:lpstr>
      <vt:lpstr>'Doublage-cloisons'!Zone_d_impression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Lumbroso, Raphael</dc:creator>
  <cp:lastModifiedBy>Boniface.Severine</cp:lastModifiedBy>
  <cp:lastPrinted>2023-05-16T15:28:15Z</cp:lastPrinted>
  <dcterms:created xsi:type="dcterms:W3CDTF">2021-09-18T07:43:18Z</dcterms:created>
  <dcterms:modified xsi:type="dcterms:W3CDTF">2025-08-26T13:58:01Z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0x01010050A63A530318FC43B37C18BC4EB97C2C</vt:lpwstr>
  </property>
</Properties>
</file>